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847" activeTab="0"/>
  </bookViews>
  <sheets>
    <sheet name="Intro" sheetId="1" r:id="rId1"/>
    <sheet name="1-Answers" sheetId="2" r:id="rId2"/>
    <sheet name="2-zVM Tasks" sheetId="3" r:id="rId3"/>
    <sheet name="3-zLinux Tasks" sheetId="4" r:id="rId4"/>
    <sheet name="4-zVM Commands" sheetId="5" r:id="rId5"/>
    <sheet name="5-JCL" sheetId="6" r:id="rId6"/>
    <sheet name="6-2nd-Level-zVM" sheetId="7" r:id="rId7"/>
    <sheet name="7-Minidisk Slicer" sheetId="8" r:id="rId8"/>
    <sheet name="7a-Slicer Instructions" sheetId="9" r:id="rId9"/>
    <sheet name="8-YaST-Modules" sheetId="10" r:id="rId10"/>
    <sheet name="9-RHEL-Modules" sheetId="11" r:id="rId11"/>
    <sheet name="10-Dirmaint" sheetId="12" r:id="rId12"/>
    <sheet name="11-Service" sheetId="13" r:id="rId13"/>
    <sheet name="12-SA-DDR" sheetId="14" r:id="rId14"/>
    <sheet name="13-GUI" sheetId="15" r:id="rId15"/>
    <sheet name="99-Changes" sheetId="16" r:id="rId16"/>
    <sheet name="Cmd-Classes" sheetId="17" r:id="rId17"/>
  </sheets>
  <definedNames>
    <definedName name="aaaa">'7-Minidisk Slicer'!#REF!</definedName>
    <definedName name="DDR_BUILD" localSheetId="14">'13-GUI'!#REF!</definedName>
    <definedName name="DDR_BUILD">'12-SA-DDR'!$A$4</definedName>
    <definedName name="DDR_LPAR" localSheetId="14">'13-GUI'!$A$5</definedName>
    <definedName name="DDR_LPAR">'12-SA-DDR'!$A$42</definedName>
    <definedName name="DDR_SINGLE" localSheetId="14">'13-GUI'!#REF!</definedName>
    <definedName name="DDR_SINGLE">'12-SA-DDR'!$A$56</definedName>
    <definedName name="DDR_VM" localSheetId="14">'13-GUI'!#REF!</definedName>
    <definedName name="DDR_VM">'12-SA-DDR'!$A$28</definedName>
    <definedName name="default_model" localSheetId="12">'7-Minidisk Slicer'!#REF!</definedName>
    <definedName name="default_model" localSheetId="13">'7-Minidisk Slicer'!#REF!</definedName>
    <definedName name="default_model" localSheetId="14">'7-Minidisk Slicer'!#REF!</definedName>
    <definedName name="default_model" localSheetId="1">'7-Minidisk Slicer'!#REF!</definedName>
    <definedName name="default_model">'7-Minidisk Slicer'!#REF!</definedName>
    <definedName name="devtab">'7-Minidisk Slicer'!$W$11:$AA$27</definedName>
    <definedName name="OLE_LINK1" localSheetId="10">'9-RHEL-Modules'!$A$13</definedName>
    <definedName name="parms">'7-Minidisk Slicer'!$L$7</definedName>
    <definedName name="_xlnm.Print_Area" localSheetId="1">'1-Answers'!$A$1:$B$21</definedName>
    <definedName name="_xlnm.Print_Area" localSheetId="2">'2-zVM Tasks'!$A$1:$B$233</definedName>
    <definedName name="_xlnm.Print_Area" localSheetId="5">'5-JCL'!$A$1:$A$97</definedName>
    <definedName name="_xlnm.Print_Area" localSheetId="8">'7a-Slicer Instructions'!$A$1:$B$20</definedName>
    <definedName name="_xlnm.Print_Area" localSheetId="7">'7-Minidisk Slicer'!$W$9:$AA$46</definedName>
    <definedName name="valid_dasd">'7-Minidisk Slicer'!$W$11:$W$37</definedName>
  </definedNames>
  <calcPr fullCalcOnLoad="1"/>
</workbook>
</file>

<file path=xl/sharedStrings.xml><?xml version="1.0" encoding="utf-8"?>
<sst xmlns="http://schemas.openxmlformats.org/spreadsheetml/2006/main" count="1638" uniqueCount="1379">
  <si>
    <t>Start</t>
  </si>
  <si>
    <t>End</t>
  </si>
  <si>
    <t>MDISK STMT</t>
  </si>
  <si>
    <t>Instructions</t>
  </si>
  <si>
    <t>Return to Slicer</t>
  </si>
  <si>
    <t>The z/VM volumes are permanently attached to the system, so you can't directly attach them to a guest like MAINT to do a DDR copy of a z/VM volume (like 540RES for example) to a new DASD volume.  To get around this limitation, use a full volume minidisk definition of each system volume.  There should already be full volume minidisks set up for MAINT to access some of the z/VM volumes.  Typically, the following are set up for you:</t>
  </si>
  <si>
    <t>- 122 - Full volume minidisk for xxxSPL (e.g. 540SPL)</t>
  </si>
  <si>
    <t>- 123 - Full volume minidisk for xxxRES (e.g. 540RES)</t>
  </si>
  <si>
    <t>Changes in version 1.6</t>
  </si>
  <si>
    <t>Purpose</t>
  </si>
  <si>
    <t>GenProf</t>
  </si>
  <si>
    <t>AppArmor security profile</t>
  </si>
  <si>
    <t>LogProf</t>
  </si>
  <si>
    <t>SD_AddProfile</t>
  </si>
  <si>
    <t>SD_DeleteProfile</t>
  </si>
  <si>
    <t>SD_EditProfile</t>
  </si>
  <si>
    <t>SD_Report</t>
  </si>
  <si>
    <t>add-on</t>
  </si>
  <si>
    <t>autofs</t>
  </si>
  <si>
    <t>autoyast</t>
  </si>
  <si>
    <t>backup</t>
  </si>
  <si>
    <t>ca_mgm</t>
  </si>
  <si>
    <t>cd-creator</t>
  </si>
  <si>
    <t>checkmedia</t>
  </si>
  <si>
    <t>common_cert</t>
  </si>
  <si>
    <t>dasd</t>
  </si>
  <si>
    <t>Manage DASD</t>
  </si>
  <si>
    <t>dhcp-server</t>
  </si>
  <si>
    <t>dirinstall</t>
  </si>
  <si>
    <t>disk</t>
  </si>
  <si>
    <t>Disk partitioning</t>
  </si>
  <si>
    <t>dns</t>
  </si>
  <si>
    <t>dns-server</t>
  </si>
  <si>
    <t>dump</t>
  </si>
  <si>
    <t>firewall</t>
  </si>
  <si>
    <t>Maintain firewall</t>
  </si>
  <si>
    <t>groups</t>
  </si>
  <si>
    <t>heartbeat</t>
  </si>
  <si>
    <t>host</t>
  </si>
  <si>
    <t>http-server</t>
  </si>
  <si>
    <t>hwinfo</t>
  </si>
  <si>
    <t>Display hardware config</t>
  </si>
  <si>
    <t>inetd</t>
  </si>
  <si>
    <t>inst_release_notes</t>
  </si>
  <si>
    <t>inst_source</t>
  </si>
  <si>
    <t>inst_suse_register</t>
  </si>
  <si>
    <t>instserver</t>
  </si>
  <si>
    <t>iscsi-client</t>
  </si>
  <si>
    <t>iscsi-server</t>
  </si>
  <si>
    <t>kdump</t>
  </si>
  <si>
    <t>kerberos-client</t>
  </si>
  <si>
    <t>lan</t>
  </si>
  <si>
    <t>language</t>
  </si>
  <si>
    <t>ldap</t>
  </si>
  <si>
    <t>ldap-server</t>
  </si>
  <si>
    <t>ldap_browser</t>
  </si>
  <si>
    <t>lvm_config</t>
  </si>
  <si>
    <t>mail</t>
  </si>
  <si>
    <t>network</t>
  </si>
  <si>
    <t>Network configuration</t>
  </si>
  <si>
    <t>nfs</t>
  </si>
  <si>
    <t>nfs_server</t>
  </si>
  <si>
    <t>nis</t>
  </si>
  <si>
    <t>nis_server</t>
  </si>
  <si>
    <t>ntp-client</t>
  </si>
  <si>
    <t>online_update</t>
  </si>
  <si>
    <t>online_update_setup</t>
  </si>
  <si>
    <t>powertweak</t>
  </si>
  <si>
    <t>printer</t>
  </si>
  <si>
    <t>profile-manager</t>
  </si>
  <si>
    <t>proxy</t>
  </si>
  <si>
    <t>remote</t>
  </si>
  <si>
    <t>restore</t>
  </si>
  <si>
    <t>routing</t>
  </si>
  <si>
    <t>runlevel</t>
  </si>
  <si>
    <t>samba-client</t>
  </si>
  <si>
    <t>samba-server</t>
  </si>
  <si>
    <t>security</t>
  </si>
  <si>
    <t>Security policies</t>
  </si>
  <si>
    <t>slp-server</t>
  </si>
  <si>
    <t>subdomain</t>
  </si>
  <si>
    <t>support</t>
  </si>
  <si>
    <t>sw_single</t>
  </si>
  <si>
    <t>sysconfig</t>
  </si>
  <si>
    <t>System Config</t>
  </si>
  <si>
    <t>system_settings</t>
  </si>
  <si>
    <t>tftp-server</t>
  </si>
  <si>
    <t>timezone</t>
  </si>
  <si>
    <t>users</t>
  </si>
  <si>
    <t>vendor</t>
  </si>
  <si>
    <t>view_anymsg</t>
  </si>
  <si>
    <t>wol</t>
  </si>
  <si>
    <t>xpram</t>
  </si>
  <si>
    <t>#15 - Install PDR Add-on to PIPEDDR</t>
  </si>
  <si>
    <t>Download the following files from http://www.jmit.com/vm/</t>
  </si>
  <si>
    <t xml:space="preserve">PDR.VMARC </t>
  </si>
  <si>
    <t>WINMAKER.VMARC</t>
  </si>
  <si>
    <t>Install PIPEDDR and associated programs (including VMARC) using procedures 14a Option 1 or 2.</t>
  </si>
  <si>
    <t>FTP the two files above to the MAINT userid, or wherever the PIPEDDR and other software has been installed.</t>
  </si>
  <si>
    <t xml:space="preserve">PDR is a menu driven package for performing DASD dump and restore operations to an FTP server using PIPEDDR.  Install PIPEDDR as described above, and then follow this procedure to install PDR. </t>
  </si>
  <si>
    <t>Use VMARC to UNPACK the two files above.  See the section below on using VMARC if needed.</t>
  </si>
  <si>
    <t>Read the Quick Start guide on the web site above for instructions on getting started with PDR.</t>
  </si>
  <si>
    <r>
      <t xml:space="preserve">Start PDR using the command: </t>
    </r>
    <r>
      <rPr>
        <b/>
        <sz val="9.5"/>
        <rFont val="Courier New"/>
        <family val="3"/>
      </rPr>
      <t>PDR</t>
    </r>
  </si>
  <si>
    <t>To list the contents of a VMARC file and to confirm that the file is intact, use the command:</t>
  </si>
  <si>
    <t>#16 - Installing and using VMARC and VMARC archive files.</t>
  </si>
  <si>
    <t>VMARC is free to use utility for creating and unpacking archive files that contain one or more CMS files.  This procedure explains how to get VMARC and use it.</t>
  </si>
  <si>
    <t xml:space="preserve">        PIPE &lt; VMARC MODULE A | deblock cms | &gt; VMARC MODULE A</t>
  </si>
  <si>
    <t>VMARC is now ready to be run.  The above steps do not need to be run again.</t>
  </si>
  <si>
    <t>1 - Download  the vmarc.module file from the IBM VM Downloads page at http://www.vm.ibm.com/download/</t>
  </si>
  <si>
    <t>2 - Upload the vmarc.module file to the MAINT 191 minidisk with FTP in binary mode.</t>
  </si>
  <si>
    <t xml:space="preserve">3 - Make the file executable using the following command: </t>
  </si>
  <si>
    <t>Transferring and unpacking VMARC Files</t>
  </si>
  <si>
    <t>Obtain and Install VMARC Utility</t>
  </si>
  <si>
    <t>1 - Transfer the VMARC file to the MAINT 191 disk using FTP or IND$FILE transfer. Transfer in binary mode.</t>
  </si>
  <si>
    <t>2 - Reformat the file to prepare it for processing by VMARC using the following command. Substitute "ABC" for whatever the name is of the VMARC file being processed:</t>
  </si>
  <si>
    <t xml:space="preserve">        PIPE &lt; ABC VMARC A | fblock 80 00 | &gt; ABC VMARC A F 80</t>
  </si>
  <si>
    <t>3 - Unpack the file using the following command:</t>
  </si>
  <si>
    <t xml:space="preserve">        VMARC UNPK ABC VMARC A = = A</t>
  </si>
  <si>
    <t xml:space="preserve">        VMARC LIST ABC VMARC A</t>
  </si>
  <si>
    <t>Added information on using PDR (Pipe Dump and Restore) for tape-less DASD dump and restore.</t>
  </si>
  <si>
    <t>Added information on using VMARC Utility.</t>
  </si>
  <si>
    <r>
      <t xml:space="preserve">Download a prepackaged set of all the files that are needed to run PIPEDDR by downloading the </t>
    </r>
    <r>
      <rPr>
        <b/>
        <sz val="9.5"/>
        <rFont val="Courier New"/>
        <family val="3"/>
      </rPr>
      <t>JCMPIPE.VMARC</t>
    </r>
    <r>
      <rPr>
        <sz val="9.5"/>
        <rFont val="Courier New"/>
        <family val="3"/>
      </rPr>
      <t xml:space="preserve"> file from the web site:  http://www.jmit.com/vm/</t>
    </r>
  </si>
  <si>
    <t>FTP the JCMPIPE.VMARC file in binary mode to the MAINT 191 disk.</t>
  </si>
  <si>
    <t>Note: See Task #16 below for information on obtaining and using the VMARC utility to unpack the JCMPIPE.VMARC file.</t>
  </si>
  <si>
    <t>Select uplevel pipes by issuing the following command:</t>
  </si>
  <si>
    <t>Prepare the JCMPIPE.VMARC file for unpacking with the following command:</t>
  </si>
  <si>
    <t>Unpack the JCMPIPE.VMARC file using with the following command:</t>
  </si>
  <si>
    <t>PIPE &lt; JCMPIPE VMARC A | fblock 80 00 | &gt; JCMPIPE VMARC A F 80</t>
  </si>
  <si>
    <t>HTTPD</t>
  </si>
  <si>
    <t>MAINT</t>
  </si>
  <si>
    <t>zfcp</t>
  </si>
  <si>
    <t>To avoid having to navigate through the YaST menu to get to a particular</t>
  </si>
  <si>
    <t>module, YaST can be invoked with the desired module name as a parameter.</t>
  </si>
  <si>
    <t xml:space="preserve">e.g.: </t>
  </si>
  <si>
    <t>Module Name</t>
  </si>
  <si>
    <t>Automount setup</t>
  </si>
  <si>
    <t>Backups</t>
  </si>
  <si>
    <t xml:space="preserve">Certificate Authority </t>
  </si>
  <si>
    <t>CD creator</t>
  </si>
  <si>
    <t>Check install media</t>
  </si>
  <si>
    <t>Manage DHCP server</t>
  </si>
  <si>
    <t>Manage DNS server</t>
  </si>
  <si>
    <t>Maintain http server</t>
  </si>
  <si>
    <t>Maintain inetd server</t>
  </si>
  <si>
    <t>AppArmor Profile Wizard</t>
  </si>
  <si>
    <t>Users and Groups Configuration</t>
  </si>
  <si>
    <t>Configure FCP disks</t>
  </si>
  <si>
    <t>Time and time zone setup</t>
  </si>
  <si>
    <t>Configure tftp server</t>
  </si>
  <si>
    <t>For Gnome desktop to change font &amp; other settings.</t>
  </si>
  <si>
    <t>kcontrol</t>
  </si>
  <si>
    <t>For KDE desktop to change font &amp; other settings.</t>
  </si>
  <si>
    <t>qtconfig</t>
  </si>
  <si>
    <t>Volser</t>
  </si>
  <si>
    <t># Cyl</t>
  </si>
  <si>
    <t>Tot. Rem.</t>
  </si>
  <si>
    <t>3390-3</t>
  </si>
  <si>
    <t>3390-9</t>
  </si>
  <si>
    <t>3390-27</t>
  </si>
  <si>
    <t>3390-54</t>
  </si>
  <si>
    <t>&lt;--- Here we have</t>
  </si>
  <si>
    <t>a 3390 mod 9</t>
  </si>
  <si>
    <t xml:space="preserve">"sliced" into nine </t>
  </si>
  <si>
    <t xml:space="preserve">minidisks that are </t>
  </si>
  <si>
    <t>each approx. 1GB.</t>
  </si>
  <si>
    <t>&lt;--- This is a 3390</t>
  </si>
  <si>
    <t xml:space="preserve">mod 54 "sliced" into </t>
  </si>
  <si>
    <t>Volser:</t>
  </si>
  <si>
    <t>The fields are exlained here:</t>
  </si>
  <si>
    <t>Guest:</t>
  </si>
  <si>
    <t>Addr:</t>
  </si>
  <si>
    <t>At the top of the Slicer:</t>
  </si>
  <si>
    <t>On each line:</t>
  </si>
  <si>
    <t>Total Rem.</t>
  </si>
  <si>
    <t>This is a running count of how many cylinders are left remaining and available for you to allocate another minidisk.</t>
  </si>
  <si>
    <t>Start:</t>
  </si>
  <si>
    <t>End:</t>
  </si>
  <si>
    <t>The starting cylinder on the volume where the minidisk starts.  (i.e. the minidisk being defined on this line.)</t>
  </si>
  <si>
    <t>The cylinder on the volume where the minidisk ends.</t>
  </si>
  <si>
    <t>Required.  Number of cylinders to be defined for this minidisk (i.e. how big it is to be)</t>
  </si>
  <si>
    <t>Issue a CP command in guest vmguest (Another method)</t>
  </si>
  <si>
    <t>FOR vmguest CMD command</t>
  </si>
  <si>
    <t>Sometimes you might need to issue CP command against a guest without actually logging on to that guest.  These two commands are ways that you can do so.</t>
  </si>
  <si>
    <t>lsdasd -a</t>
  </si>
  <si>
    <t>List all DASD devices, online and offline.</t>
  </si>
  <si>
    <t>mount</t>
  </si>
  <si>
    <t>Display all mounted filesystems.</t>
  </si>
  <si>
    <t>DETACH xxx MAINT</t>
  </si>
  <si>
    <t>Detach volume from MAINT</t>
  </si>
  <si>
    <t>FOR LNX001 CMD Q V DASD</t>
  </si>
  <si>
    <t>e.g. From MAINT, issue the Q V DASD command on the LNX001 guest.</t>
  </si>
  <si>
    <t>Define a minidisk "on the fly."  This example defines minidisk 999 as starting on cylinder 100 on volume VM8010, for a length of 25 cylinders.
The account must have the DEVMAINT option specified in its directory entry in order to use this command.  NOTE: MAINT does NOT have this option coded by default.</t>
  </si>
  <si>
    <t>DEFINE MDISK 999 100 25 VM8010</t>
  </si>
  <si>
    <r>
      <t xml:space="preserve">Change VM screen roll wait time  If you have a lot of text backed up, you can quickly clear it with: </t>
    </r>
    <r>
      <rPr>
        <b/>
        <sz val="10"/>
        <rFont val="Courier New"/>
        <family val="3"/>
      </rPr>
      <t xml:space="preserve">#CP TERM MORE 0 0 </t>
    </r>
  </si>
  <si>
    <t>NOTE:  VSWITCH GRANTs should be issued from the AUTOLOG1 PROFILE.EXEC.  See zVM Tasks #5 for details.</t>
  </si>
  <si>
    <t>#14a - Install PIPEDDR</t>
  </si>
  <si>
    <t>VMARC</t>
  </si>
  <si>
    <t>This is a general archiving tool, like ZIP/WINZIP, but for z/VM.  This is a very useful utility for packaging, copying and moving z/VM files of all kinds.</t>
  </si>
  <si>
    <t>PIPEDDR</t>
  </si>
  <si>
    <t>A utility that enables dumping a minidisk either to a CMS file, or to any FTP server.</t>
  </si>
  <si>
    <t>PICKPIPE</t>
  </si>
  <si>
    <t>Utility that works with z/VM PIPELINES to select a specific version of PIPEs.</t>
  </si>
  <si>
    <t>Princeton Pipelines Run time</t>
  </si>
  <si>
    <t>Princeton Pipelines.  See the readme file for PIPEDDR on the IBM VM web page referenced above.  This readme file has a download link for Princeton Pipelines, and more information on PIPEDDR.</t>
  </si>
  <si>
    <t>Log on to MAINT, then download and install install the following packages from the IBM VM web site at http://www.vm.ibm.com/download/</t>
  </si>
  <si>
    <t>PIPEDDR INSTALL OPTION 2: (Simpler)</t>
  </si>
  <si>
    <t>PIPEDDR INSTALL OPTION 1: (From scratch)</t>
  </si>
  <si>
    <t>Link to TCPIP related programs</t>
  </si>
  <si>
    <t>VMARC UNPK JCMPIPE VMARC</t>
  </si>
  <si>
    <t>Unload files to MAINT 191 (A) disk</t>
  </si>
  <si>
    <t>PICKPIPE U</t>
  </si>
  <si>
    <t>Select use of Uplevel (Princeton) pipes</t>
  </si>
  <si>
    <t>HELP PIPEDDR</t>
  </si>
  <si>
    <t>Online help on using PIPEDDR</t>
  </si>
  <si>
    <t>Added section in zVM Tasks on installing and using PIPEDDR</t>
  </si>
  <si>
    <t>Install PIPEDDR and associated programs using procedures 14a Option 1 or 2.</t>
  </si>
  <si>
    <t>For example, to dump the MAINT 2CC disk to an FTP server with filename MAINT.2CC.JULY</t>
  </si>
  <si>
    <t>PIPEDDR DUMP username disknum (ftp -h hostname -u username -p password -f filename</t>
  </si>
  <si>
    <t>PIPEDDR DUMP MAINT 2CC (ftp -h willow.jmit.com -u DUMPUSER -p @SECRET@ -f MAINT.2CC.JULY</t>
  </si>
  <si>
    <t>To DUMP to an FTP server:</t>
  </si>
  <si>
    <t>To RESTORE from an FTP server:</t>
  </si>
  <si>
    <t>PIPEDDR RESTORE username disknum (ftp -h hostname -u username -p password -f filename</t>
  </si>
  <si>
    <t>For example, to restore the MAINT 2CC disk from an FTP server:</t>
  </si>
  <si>
    <t>PIPEDDR RESTORE MAINT 2CC (ftp -h willow.jmit.com -u DUMPUSER -p @SECRET@ -f MAINT.2CC.JULY</t>
  </si>
  <si>
    <t>To DUMP to a CMS file:</t>
  </si>
  <si>
    <t>#14c - Dump / restore a z/VM Minidisk to a CMS file</t>
  </si>
  <si>
    <t>#14b - Dump / restore a z/VM Minidisk to an FTP server</t>
  </si>
  <si>
    <t>PIPEDDR DUMP MAINT 2CC MNT2CC DUMP A</t>
  </si>
  <si>
    <t>PIPEDDR RESTORE username disknum filename filetype mode</t>
  </si>
  <si>
    <t>PIPEDDR DUMP username disknum filename filetype mode</t>
  </si>
  <si>
    <t>For example, to restore the MAINT 2CC disk from the CMS file MNT2CC DUMP A</t>
  </si>
  <si>
    <r>
      <t xml:space="preserve">For example, to dump the MAINT 2CC disk to the CMS file </t>
    </r>
    <r>
      <rPr>
        <b/>
        <i/>
        <sz val="9.5"/>
        <rFont val="Courier New"/>
        <family val="3"/>
      </rPr>
      <t>MNT2CC DUMP A</t>
    </r>
  </si>
  <si>
    <t>PIPEDDR RESTORE MAINT 2CC MNT2CC DUMP A</t>
  </si>
  <si>
    <t>REL F (DET</t>
  </si>
  <si>
    <t>Added additional procedures on the 2ND Level zVM page</t>
  </si>
  <si>
    <t>ATTACH xxx SYSTEM</t>
  </si>
  <si>
    <t>Make volume available to the system for Minidisk access</t>
  </si>
  <si>
    <t>If you have the LABEL EXEC:</t>
  </si>
  <si>
    <t>LABEL xxx volser</t>
  </si>
  <si>
    <t>xxx = real address of the disk volume to label, volser is the volume label to apply</t>
  </si>
  <si>
    <t>Note: This is a good place to put the commands that enable your guests to access the VSWITCH.  TO do this, add a line like the following to the PROFILE EXEC file for AUTOLOG1:</t>
  </si>
  <si>
    <t>'CP SET VSWITCH VSW1 GRANT guestname'</t>
  </si>
  <si>
    <t>Guestname is the z/VM userid/guest name of the z/Linux to be permitted to vswitch</t>
  </si>
  <si>
    <r>
      <t xml:space="preserve">#5 - Change guests that IPL automatically at z/VM IPL time, </t>
    </r>
    <r>
      <rPr>
        <b/>
        <i/>
        <sz val="9.5"/>
        <color indexed="10"/>
        <rFont val="Courier New"/>
        <family val="3"/>
      </rPr>
      <t>and other actions to take at every IPL of z/VM</t>
    </r>
  </si>
  <si>
    <t>#13 - Clone a zLinux guest using DDR</t>
  </si>
  <si>
    <t xml:space="preserve">Log on to  MAINT </t>
  </si>
  <si>
    <t>Create the directory entry for the new zLinux</t>
  </si>
  <si>
    <t>LINK newguest yyy bbb MW</t>
  </si>
  <si>
    <t>LINK lnxgold xxx aaa MW</t>
  </si>
  <si>
    <t>input aaa DASD</t>
  </si>
  <si>
    <t>output bbb DASD</t>
  </si>
  <si>
    <t>lnxgold is the linux image to be cloned, and xxx is the disk address that contains the gold linux image to be cloned.  aaa is any unused address on the MAINT account, e.g. 9900</t>
  </si>
  <si>
    <t>newguest is the new (empty) linux to be created.   yyy is the empty disk to be written to.  bbb is any unused address on the MAINT account, e.g. 8800</t>
  </si>
  <si>
    <t>Make a copy of an existing z/Linux guest entry, make any changes needed (Like the new guest name and password) and then update the z/VM directory. (See #2a on this page to update the directory)</t>
  </si>
  <si>
    <t>SIGNAL SHUT USER xxxx WITHIN 180</t>
  </si>
  <si>
    <t>Note: if you have the DOWN EXEC, you can issue the command:  
DOWN xxxx</t>
  </si>
  <si>
    <t>Steps for running a 2nd level z/VM system. (i.e. z/VM running as a guest under z/VM).  This technique can be useful if you want a test/development/maintenance z/VM system, but don't have a spare LPAR laying about.
This example assumes that you have a ready-to-IPL z/VM system installed on three 3390-9 volumes, labelled 530RES, 530SPL, and 530PAG.  You can make a DDR or DFDSS copy of your existing three system volumes if you don't already have a spare z/VM system laying around. This example uses real and virtual device addresses of 4100-4102 for volumes 530RES, 530SPL, and 53-PAG respectively.  You would of course substitute your own actual DASD addresses.
This procedure is also useful for cloning your existing set of z/VM system volumes.</t>
  </si>
  <si>
    <t>Changes in version 1.7</t>
  </si>
  <si>
    <t>List of modules that can be called individually for RHEL configuration.</t>
  </si>
  <si>
    <t>DIRM FOR xxx NEEDPASS NO</t>
  </si>
  <si>
    <t>DIRM FOR userid PURGE</t>
  </si>
  <si>
    <t>DIRM DIRMAP</t>
  </si>
  <si>
    <t>DIRM FOR xxx GET LOCK</t>
  </si>
  <si>
    <t>DIRM FILE xxx PROTODIR</t>
  </si>
  <si>
    <t>DIRM STATUS DATAMOVE</t>
  </si>
  <si>
    <t>DIRM DATAMOVE SHUTDOWN</t>
  </si>
  <si>
    <t>DIRM SHUTDOWN</t>
  </si>
  <si>
    <t xml:space="preserve">   CMS ERASE USER DIRECT E </t>
  </si>
  <si>
    <t xml:space="preserve">   RLDDATA </t>
  </si>
  <si>
    <t xml:space="preserve">   ENABLE</t>
  </si>
  <si>
    <t>DIRM SEND EXTENT</t>
  </si>
  <si>
    <t>Retrieve current copy of EXTENT CONTROL from DIRMAINT</t>
  </si>
  <si>
    <t>RECEIVE nnnnn</t>
  </si>
  <si>
    <t>Receive the reader file into a copy of EXTENT CONTROL A</t>
  </si>
  <si>
    <t>RECEIVE nnnnn (REPLACE</t>
  </si>
  <si>
    <t>Receive the reader file into a copy of EXTENT CONTROL A, and replace the existing copy of that file if present.</t>
  </si>
  <si>
    <t>Receive the EXTENT CONTROL file using one of the methods below:</t>
  </si>
  <si>
    <t>(Make note of the Reader file number that is assigned to the request.)</t>
  </si>
  <si>
    <r>
      <t>RDRLIST
A</t>
    </r>
    <r>
      <rPr>
        <sz val="10"/>
        <rFont val="Courier New"/>
        <family val="3"/>
      </rPr>
      <t>nd then tab down to the reader file named EXTENT CONTROL, and type RECEIVE and press Enter.</t>
    </r>
  </si>
  <si>
    <t>Use RDRLIST to receive the EXTENT CONTROL file.</t>
  </si>
  <si>
    <t>XEDIT EXTENT CONTROL A</t>
  </si>
  <si>
    <t>Make any needed changes to the file.</t>
  </si>
  <si>
    <t>Send new file back to DIRMAINT</t>
  </si>
  <si>
    <t>DIRM FILE EXTENT CONTROL</t>
  </si>
  <si>
    <t>This task would be done if volumes need to be added to or removed from DIRMAINT DASD pools, new DASD pools defined, etc.</t>
  </si>
  <si>
    <t>DIRM RLDEXTN</t>
  </si>
  <si>
    <t>Tell DIRMAINT to reload and use the new EXTENT CONTROL file.</t>
  </si>
  <si>
    <t>This task would be done if changes need to be made to DIRMAINT configuration settings.</t>
  </si>
  <si>
    <t>DIRM SEND CONFIGxx DATADVH</t>
  </si>
  <si>
    <t>Get a copy of the current config file.  Xx is whatever the suffix is of the desired config file.</t>
  </si>
  <si>
    <t>RECEIVE nnnn</t>
  </si>
  <si>
    <t>Receive the reader file into a copy of CONFIGxx DATADVH A</t>
  </si>
  <si>
    <t>XEDIT CONFIGxx DATADVH A</t>
  </si>
  <si>
    <t>Use XEDIT to make needed changes.</t>
  </si>
  <si>
    <t>DIRM FILE CONFIGxx DATADVH</t>
  </si>
  <si>
    <t>Tell DIRMAINT to read the new config file.</t>
  </si>
  <si>
    <t>DIRM RLDC</t>
  </si>
  <si>
    <t>Tell DIRMAINT to activate (use) the new config file.</t>
  </si>
  <si>
    <t>#3 - Change a userid so that it is not required to enter a password for all DIRMAINT commands.</t>
  </si>
  <si>
    <t>#2 - Change DIRMAINT config file CONFIG* DATADVM.</t>
  </si>
  <si>
    <t>This task would be done for users like MAINT that need to issue frequent DIRMAINT commands, or for any user running rexx execs that perform DIRMAINT tasks as part of a script.</t>
  </si>
  <si>
    <t>xxx is the userid to be changed to nopass mode.</t>
  </si>
  <si>
    <t>#4 - Get a copy of the current VM directory file.</t>
  </si>
  <si>
    <t>DIRM USER WITHPASS</t>
  </si>
  <si>
    <t>Get a copy of the directory with passwords included.</t>
  </si>
  <si>
    <t>Alternatives:</t>
  </si>
  <si>
    <t>DIRM USER NOPASS</t>
  </si>
  <si>
    <t>Get a copy of the directory with passwords not included.</t>
  </si>
  <si>
    <t>Receive the reader file into a copy of USER WITHPASS A</t>
  </si>
  <si>
    <t>Receive the reader file into a copy of USER NOPASS A</t>
  </si>
  <si>
    <t>#5 - Back up the current VM directory file.</t>
  </si>
  <si>
    <t>DIRM USER BACKUP</t>
  </si>
  <si>
    <t>Generate a copy of the directory.</t>
  </si>
  <si>
    <t>DIRM SEND USER BACKUP</t>
  </si>
  <si>
    <t>Tell DIRMAINT to send the backup file to the reader.</t>
  </si>
  <si>
    <t>Receive the reader file into a copy of USER BACKUP A</t>
  </si>
  <si>
    <t>Create "userid" using "prototype" as a model, and assign "newpw" as the password.</t>
  </si>
  <si>
    <t>DIRM ADD userid LIKE prototype PW newpw</t>
  </si>
  <si>
    <t>Note that if PW newpw is not specified, the account cannot log on until a password is assigned.</t>
  </si>
  <si>
    <t>Any minidisks assigned to this userid will be deleted.</t>
  </si>
  <si>
    <t>"userid" is the userid to be deleted.</t>
  </si>
  <si>
    <t>This task assumes that a model userid prototype entry has been installed.  See task #8 below.</t>
  </si>
  <si>
    <t>#6 - Create a new userid.</t>
  </si>
  <si>
    <t>#7 - Purge (delete) a userid.</t>
  </si>
  <si>
    <t>This task is required in order to create new userids.</t>
  </si>
  <si>
    <t xml:space="preserve">The first step is to create a file with a single user definition in it.  This can be copied from an existing directory entry as </t>
  </si>
  <si>
    <t>would be contained in a copy of the directory produced by task #4 above.  Name the file xxxx PROTODIR A</t>
  </si>
  <si>
    <t>Not needed if creating a new PROTODIR file.</t>
  </si>
  <si>
    <t>DIRM SEND xxxx PROTODIR</t>
  </si>
  <si>
    <t>#8a - Create a directory prototype file.</t>
  </si>
  <si>
    <t>#8b - Update a directory prototype file.</t>
  </si>
  <si>
    <t>Create the new/updated PROTODIR file in DIRMAINT.</t>
  </si>
  <si>
    <t>Tell DIRMAINT to send a copy of the existing PROTODIR file.</t>
  </si>
  <si>
    <t>RECEIVE nnnn (REPLACE</t>
  </si>
  <si>
    <t>Receive the reader file into a copy of xxxx PROTODIR A.</t>
  </si>
  <si>
    <t>XEDIT xxxx PROTODIR</t>
  </si>
  <si>
    <t>Make any changes needed to the PROTODIR file.</t>
  </si>
  <si>
    <t>Update the PROTODIR file in DIRMAINT.</t>
  </si>
  <si>
    <t>#9 - Update/Create a PROFILE entry.</t>
  </si>
  <si>
    <t>This task is required to create or change PROFILE entries that are referenced in userid definitions using: INCLUDE profile directives.</t>
  </si>
  <si>
    <t>XEDIT xxxx DIRECT</t>
  </si>
  <si>
    <t>Make any changes needed to the PROFILE file.</t>
  </si>
  <si>
    <t>Receive the reader file into a copy of xxxx DIRECT A.</t>
  </si>
  <si>
    <t>DIRM FOR xxxx GET</t>
  </si>
  <si>
    <t>DIRM FOR xxxx REPLACE</t>
  </si>
  <si>
    <t>Tell DIRMAINT to send a copy of this PROFILE to the reader, and lock the directory entry. This assumes that a PROFILE entry named xxxx exists.</t>
  </si>
  <si>
    <t>Update the PROFILE directory entry in DIRMAINT, and unmlock the directory entry.</t>
  </si>
  <si>
    <t>DIRM DATAMOVE DISPLAY ERRLOG</t>
  </si>
  <si>
    <t>Send a copy of the DATAMOVE error log to the reader.</t>
  </si>
  <si>
    <t>Receive the reader file containing the DATAMOVE error log.</t>
  </si>
  <si>
    <t>If errors occur when copying mindisks or other tasks performed by the DATAMOVE machine, this procedure will display the pertinent error logs.</t>
  </si>
  <si>
    <t>This is the equivalent of the command: DISKMAP USER command issued in a non-DIRMAINT environment.</t>
  </si>
  <si>
    <t>Generate a minidisk map, and send it to the reader.</t>
  </si>
  <si>
    <t>Receive the reader file containing the USER MDISKMAP file.</t>
  </si>
  <si>
    <t>This procedure cleans up DATAMOVE processes that might be stalled or failed.</t>
  </si>
  <si>
    <t>DIRM FOR DATAMOVE CLEANUP</t>
  </si>
  <si>
    <t>DIRM FOR someuser AMDISK nnn X AUTOG x pool</t>
  </si>
  <si>
    <t>Create a minidisk at address "nnn" for user "someuser" of size "x" cylinders, from DASD pool "pool."</t>
  </si>
  <si>
    <t>DIRM FOR LNMAINT AMDISK 199 X AUTOG 50 PRFGRP</t>
  </si>
  <si>
    <t>Add a minidisk 199 to userid LNMAINT.  The minidisk is to be 50 cylinders, and taken from availab le space in the "PRFGRP" DASD pool.</t>
  </si>
  <si>
    <t>Example - This example assumes that the DASD pool "PRFGRP" has been set up in the EXTENT CONTROL file, that userid LNMAINT exists, and does not already have a 199 disk.</t>
  </si>
  <si>
    <t>#12 - Clone a minidisk to a user from a disk pool.</t>
  </si>
  <si>
    <t>DIRM FOR usera CLONEDISK aaa userb bbb AUTOG pool mode</t>
  </si>
  <si>
    <t>DIRM FOR LINUXMST CLONEDISK 191 LINX001 191 AUTOG LNXGRP MR</t>
  </si>
  <si>
    <t>Example - This example assumes that the DASD pool "LNXGRP" has been set up in the EXTENT CONTROL file, that userids LINUXMST abd LKINX001 both exist, and LINX001 does not already have a 191 disk.</t>
  </si>
  <si>
    <t>Copy the 191 disk from LINUXMST to a new 191 minidisk for user LINX001.  Create the new minidisk from space in the LNXGRP pool, and specify that LINX001 will have MR access to this disk at logon.</t>
  </si>
  <si>
    <t>Clone the usera 191 minidisk to userb 191.  Create the userb 191 disk from available space in "pool" DASD pool.  Userb will have "mode" access to the minidisk at logon.</t>
  </si>
  <si>
    <t>DATAMOVE status is displayed.</t>
  </si>
  <si>
    <t>Shutdown DATAMOVE machine.</t>
  </si>
  <si>
    <t>Shutdown DIRMAINT machine.</t>
  </si>
  <si>
    <t>#12 - Perform mass directory updates.</t>
  </si>
  <si>
    <t>This procedure would be used when makling a large number of changes to the directory which would be too time consuming or error prone to do individually. Another use would be when upgrading zVM.</t>
  </si>
  <si>
    <t>Create a batch file named UPDT PART1 A, which should contain the statements:</t>
  </si>
  <si>
    <t>DISABLE</t>
  </si>
  <si>
    <t>USER BACKUP</t>
  </si>
  <si>
    <t>SEND USER BACKUP G</t>
  </si>
  <si>
    <t>Use XEDIT or other means to create this text file.</t>
  </si>
  <si>
    <t>Now run the batch file previously created:</t>
  </si>
  <si>
    <t>DIRM BATCH UPDT PART1 A</t>
  </si>
  <si>
    <t>Receive the reader file containing the USER BACKUP A file.</t>
  </si>
  <si>
    <t>Now make any changes needed to USER BACKUP file.  When finished, send it back to DIRMAINT as follows:</t>
  </si>
  <si>
    <t>DIRM FILE USER BACKUP A  USER INPUT E</t>
  </si>
  <si>
    <t>Create a second batch file named UPDT PART2 A, which should contain the statements:</t>
  </si>
  <si>
    <t>Erase the current directory file.</t>
  </si>
  <si>
    <t>Tell DIRMAINT to recreate directory file from the input file.</t>
  </si>
  <si>
    <t>DIRM BATCH UPDT PART2 A</t>
  </si>
  <si>
    <t>An alternative is to log into the DIRMAINT machine, and enter the RLDDATA and ENABLE commands from there.</t>
  </si>
  <si>
    <t>#10 - Generate a minidisk map</t>
  </si>
  <si>
    <t>#11 - Add a minidisk to a user from a disk pool.</t>
  </si>
  <si>
    <t>#13 - Display the DATAMOVE error log.</t>
  </si>
  <si>
    <t>#14 - Clean up DATAMOVE processes.</t>
  </si>
  <si>
    <t>#15 - Display status of DATAMOVE operations.</t>
  </si>
  <si>
    <t>#16 - Shut down DIRMAINT and DATAMOVE in an orderly manner.</t>
  </si>
  <si>
    <t>SLES / YaST Modules</t>
  </si>
  <si>
    <t>SLE002</t>
  </si>
  <si>
    <t xml:space="preserve">    IPL 4100 CLEAR LOADPARM 0009</t>
  </si>
  <si>
    <t>Note:  You cannot relabel the volumes by specifying the physical device addresses, because these addresses are allocated by the system.  Instead, when relabeling the volumes, specify the full volume minidisk address that has been specially set up for just this sort of purpose:
     Minidisk 123 - 530RES
     Minidisk 122 - 530SPL
     Minidisk 121 - 530PAG</t>
  </si>
  <si>
    <t>VM800B</t>
  </si>
  <si>
    <t>MR READPW WRITEPW MULTIPW</t>
  </si>
  <si>
    <r>
      <t xml:space="preserve">8 -  Rebuild the z/VM directory with the command: </t>
    </r>
    <r>
      <rPr>
        <b/>
        <sz val="10"/>
        <rFont val="Courier New"/>
        <family val="3"/>
      </rPr>
      <t>DIRECTXA USER</t>
    </r>
  </si>
  <si>
    <t>#7 - Assorted DASD Commands</t>
  </si>
  <si>
    <t>cd /sys/bus/ccw/devices</t>
  </si>
  <si>
    <t>Change to pseudo filesystem representing devices.</t>
  </si>
  <si>
    <t>echo "1" &gt; ./*xxx/online</t>
  </si>
  <si>
    <t>Turn the "online" setting to 1.  xxx is the address to be brought online.</t>
  </si>
  <si>
    <t>#6 - Bring a DASD (or any device) online/offline (Any z/Linux based on 2.6 kernel)</t>
  </si>
  <si>
    <t>echo "0" &gt; ./*xxx/online</t>
  </si>
  <si>
    <t>Turn the "online" setting to 0.  xxx is the address to be brought online.</t>
  </si>
  <si>
    <r>
      <t># yast disk</t>
    </r>
    <r>
      <rPr>
        <sz val="10"/>
        <rFont val="Courier New"/>
        <family val="3"/>
      </rPr>
      <t xml:space="preserve"> to invoke the line mode disk partioning module directly.</t>
    </r>
  </si>
  <si>
    <r>
      <t># yast2 disk</t>
    </r>
    <r>
      <rPr>
        <sz val="10"/>
        <rFont val="Courier New"/>
        <family val="3"/>
      </rPr>
      <t xml:space="preserve"> to invoke the GUI mode disk partioning panels directly.</t>
    </r>
  </si>
  <si>
    <t>v1.4 - Calculate Minidisk Offsets - John Miller - john.miller@jmit.com</t>
  </si>
  <si>
    <t>#1 - IPL a Second level z/VM</t>
  </si>
  <si>
    <t>#3 - Creating duplicates of the z/VM volumes</t>
  </si>
  <si>
    <t>#4 - Relabeling the duplicate z/VM system volumes</t>
  </si>
  <si>
    <t xml:space="preserve">2 -  Set up a 2nd level z/VM guest in the USER DIRECT file, as per the "IPL a 2nd Level VM" above, and </t>
  </si>
  <si>
    <t xml:space="preserve">
Several other full volume minidisks are also defined, but commented out.  You can uncomment these as needed, and rebuild the directory (see zVM Tasks, #2) to use them.  Now use the DDR copy procedure (see zVM Tasks #3) to copy from the desired full volume minidisk to the new real DASD volume.
</t>
  </si>
  <si>
    <t>To use the Slicer, enter values in the Green cells only.  The Grey cells are avdisory only, and the Yellow cells are the MDISK statements that you may want to copy and paste into your USER DIRECT file.  Multiple DASD volumes of different models can be sliced into minidisks by the slicer if desired.  The sample Slicer sheet shows one 3390-9 volume, and one 3390-54 volume being sliced into different sized minidisks.  Different device types and models can be intermixed on the same Slicer page.</t>
  </si>
  <si>
    <r>
      <t xml:space="preserve">This is an arbitrary string to be added at the end of the MDISK statement.  I usually contains: </t>
    </r>
    <r>
      <rPr>
        <b/>
        <sz val="10"/>
        <rFont val="Arial"/>
        <family val="2"/>
      </rPr>
      <t xml:space="preserve">RR READPW WRITEPW MULTIPW </t>
    </r>
    <r>
      <rPr>
        <sz val="10"/>
        <rFont val="Arial"/>
        <family val="2"/>
      </rPr>
      <t>Where RR is the default link access level, and READPW, WRITEPW and MULTIPW are the READ, WRITE, and MULTI-WRITE passwords respectively.</t>
    </r>
  </si>
  <si>
    <r>
      <t xml:space="preserve">Optional-Drop-down box:   tttt-mm, where "tttt" is the DASD machine type, and "mm" is the model of that type.  E.g.: 3390-9, 3380-K would be valid values.  Scroll to the right in the Slicer page to see the table of valid DASD-Model combinations. If this field is left blank, then the Slicer will use the default DASD-model value coded at the top of the sheet in the </t>
    </r>
    <r>
      <rPr>
        <b/>
        <sz val="10"/>
        <rFont val="Arial"/>
        <family val="2"/>
      </rPr>
      <t>Default DASD Type and Model</t>
    </r>
    <r>
      <rPr>
        <sz val="10"/>
        <rFont val="Arial"/>
        <family val="0"/>
      </rPr>
      <t xml:space="preserve"> field.   This value determines how many cylinders are available on a given volume.</t>
    </r>
  </si>
  <si>
    <t>Minidisk Slicer - Instructions - v1.4</t>
  </si>
  <si>
    <t>The Slicer worksheet is protected (with NO password) to prevent the formulas from inadvertently being overtyped.  Protection also makes it easier to copy and paste the MDISK statements.  You can unprotect the sheet if you want to tinker with the sheet by selecting the pull-down menu option: Tools /  Protection / Unprotect Sheet.</t>
  </si>
  <si>
    <t>You can duplicate the "Slicer" sheet as many times as you like for other groups of volumes.</t>
  </si>
  <si>
    <t>There is a DASD chart in cells off to the right of the visible cells of the Slicer page.  The DASD chart is shaded blue. You can scroll to the right and view or update this chart if desired, but if you do so, make sure that you keep all DASD definitions within the blue area.  There is room for an additional 20 entries.  You will need to unprotect the sheet to add or change entries to the DASD table.</t>
  </si>
  <si>
    <t>Notes:</t>
  </si>
  <si>
    <t>3390-2</t>
  </si>
  <si>
    <t>3390-1</t>
  </si>
  <si>
    <t>9345-1</t>
  </si>
  <si>
    <t>9345-2</t>
  </si>
  <si>
    <t>3380-A</t>
  </si>
  <si>
    <t>3380-B</t>
  </si>
  <si>
    <t>3380-D</t>
  </si>
  <si>
    <t>3380-G</t>
  </si>
  <si>
    <t>3380-E</t>
  </si>
  <si>
    <t>3380-K</t>
  </si>
  <si>
    <t>Type-Mod</t>
  </si>
  <si>
    <t>GB</t>
  </si>
  <si>
    <t>EMC3380-K+</t>
  </si>
  <si>
    <t>EMC3380-K++</t>
  </si>
  <si>
    <t>VVVVV</t>
  </si>
  <si>
    <t>1)  Model</t>
  </si>
  <si>
    <t>3) Bytes/Cyl</t>
  </si>
  <si>
    <t>4) GB/Cyl</t>
  </si>
  <si>
    <t>5) GB/Vol</t>
  </si>
  <si>
    <t>Note: The directory entry for the z/VM userid used to do this procedure must have the DEVMAINT option included in the OPTION statement.  If not, add the DEVMAINT option as needed and rebuild the z/VM directory. (See zVM Tasks 2a.)</t>
  </si>
  <si>
    <t>You will need to log off and on again before performing this procedure.</t>
  </si>
  <si>
    <t>DEFINE MDISK AS xxxx ssss llll vvvvvv</t>
  </si>
  <si>
    <t>DEFINE MDISK AS 9191 0150 0010 VM8001</t>
  </si>
  <si>
    <t>zVM Tasks #8 was corrected to fix incorrect syntax</t>
  </si>
  <si>
    <t>Added procedure for cloning z/VM system volumes in a shared DASD environment</t>
  </si>
  <si>
    <t>2nd Level z/VM &amp; Cloning z/VM</t>
  </si>
  <si>
    <t>2) Total Cyls</t>
  </si>
  <si>
    <t>DASD TABLE</t>
  </si>
  <si>
    <t>Caution: Don't Change and of the cells below!!!</t>
  </si>
  <si>
    <t>Type-Mod:</t>
  </si>
  <si>
    <t>At least one required. At least one volume needs to be entered, but you can enter as many as you like within the space provided.  Subsequent lines will "draw" from the cylinders  in this volume until they are depleted.  Then the Slicer will show you a negative value of "cylinders remaining" in red.</t>
  </si>
  <si>
    <t>Additional Parms</t>
  </si>
  <si>
    <t>Optional.  This is for documentary purposes only, to help you remember what each minidisk is for.</t>
  </si>
  <si>
    <t>RHEL does not have a unified gui for system administration, such as the YaST in SuSE</t>
  </si>
  <si>
    <t xml:space="preserve">linux.  RHEL does have individual gui based dialogs for administering various </t>
  </si>
  <si>
    <t xml:space="preserve">NOTE: The session from which these modules are invoked must have an X server.  If </t>
  </si>
  <si>
    <t>it is being run from a linux xterm, then this is automatically handled.  If run from</t>
  </si>
  <si>
    <t>components of the system.  Each module must invoked individually.</t>
  </si>
  <si>
    <t>a Windows workstation, then an X server like Xming must be running.  A GUI window</t>
  </si>
  <si>
    <t>will open once the command is entered.</t>
  </si>
  <si>
    <t>system-config-authentication</t>
  </si>
  <si>
    <t>system-config-bind</t>
  </si>
  <si>
    <t>system-config-cluster</t>
  </si>
  <si>
    <t>system-config-network</t>
  </si>
  <si>
    <t>system-config-network-tui</t>
  </si>
  <si>
    <t>system-config-packages</t>
  </si>
  <si>
    <t>system-config-services</t>
  </si>
  <si>
    <t xml:space="preserve">system-config-date  </t>
  </si>
  <si>
    <t xml:space="preserve">system-config-display  </t>
  </si>
  <si>
    <t xml:space="preserve">system-config-httpd  </t>
  </si>
  <si>
    <t xml:space="preserve">system-config-keyboard  </t>
  </si>
  <si>
    <t xml:space="preserve">system-config-language  </t>
  </si>
  <si>
    <t xml:space="preserve">system-config-nfs  </t>
  </si>
  <si>
    <t xml:space="preserve">system-config-samba  </t>
  </si>
  <si>
    <t xml:space="preserve">system-config-securitylevel  </t>
  </si>
  <si>
    <t xml:space="preserve">system-config-securitylevel-tui  </t>
  </si>
  <si>
    <t xml:space="preserve">system-config-soundcard  </t>
  </si>
  <si>
    <t xml:space="preserve">system-config-users  </t>
  </si>
  <si>
    <t>Authentication configuration</t>
  </si>
  <si>
    <t>named configuration</t>
  </si>
  <si>
    <t>High Availability cluster configuration</t>
  </si>
  <si>
    <t>Network adapter configuration</t>
  </si>
  <si>
    <t>Network adapter configuration - text based</t>
  </si>
  <si>
    <t>Package manager</t>
  </si>
  <si>
    <t>Runlevel and services configuration</t>
  </si>
  <si>
    <t>Configure date and time, ntp server, etc.</t>
  </si>
  <si>
    <t>Display (monitor) settings</t>
  </si>
  <si>
    <t>httpd server configuration</t>
  </si>
  <si>
    <t>Keyboard configuration</t>
  </si>
  <si>
    <t>Language configuration</t>
  </si>
  <si>
    <t>Network File System (NFS) configuration</t>
  </si>
  <si>
    <t>Samba file sharing configuration</t>
  </si>
  <si>
    <t>Security and firewall configuration</t>
  </si>
  <si>
    <t>Security and firewall configuration - text based</t>
  </si>
  <si>
    <t>Sound card configuration</t>
  </si>
  <si>
    <t>Maintain users</t>
  </si>
  <si>
    <r>
      <t xml:space="preserve">Required.  This value becomes the minidisk address that is coded in the MDISK statements in the yellow area, and which you will use for your </t>
    </r>
    <r>
      <rPr>
        <b/>
        <sz val="10"/>
        <rFont val="Arial"/>
        <family val="2"/>
      </rPr>
      <t>USER DIRECT</t>
    </r>
    <r>
      <rPr>
        <sz val="10"/>
        <rFont val="Arial"/>
        <family val="0"/>
      </rPr>
      <t xml:space="preserve"> file.</t>
    </r>
  </si>
  <si>
    <t>V15201</t>
  </si>
  <si>
    <t>RH5401</t>
  </si>
  <si>
    <t>RH5402</t>
  </si>
  <si>
    <t>V25202</t>
  </si>
  <si>
    <t>three 21,840 cylinder</t>
  </si>
  <si>
    <t>each approx. 18.5GB.</t>
  </si>
  <si>
    <t>Install and remove software packages</t>
  </si>
  <si>
    <t>Completely reworked the Minidisk Slicer</t>
  </si>
  <si>
    <t>(You can erase  above</t>
  </si>
  <si>
    <t xml:space="preserve"> comments in pink)</t>
  </si>
  <si>
    <t>- 121 - Full volume minidisk for xxxSPL (e.g. 540PAG)</t>
  </si>
  <si>
    <t>1 -  Create copies of the z/VM system volumes as per the procedure above</t>
  </si>
  <si>
    <t>3 -  Disconnect from the OPERATOR account using the #CP DISC command</t>
  </si>
  <si>
    <t>4 -  Log on to MAINT</t>
  </si>
  <si>
    <t>5 -  Modify the SYSTEM CONFIG file:</t>
  </si>
  <si>
    <t>a. CPREL A</t>
  </si>
  <si>
    <t>b. LINK * CF1 CF1 MW</t>
  </si>
  <si>
    <t>c. ACCESS CF1 F</t>
  </si>
  <si>
    <t xml:space="preserve">c/530RES/V53RES/ * * </t>
  </si>
  <si>
    <t xml:space="preserve">c/530PAG/V53PAG/ * * </t>
  </si>
  <si>
    <t xml:space="preserve">c/530SPL/V53SPL/ * * </t>
  </si>
  <si>
    <t>e. Enter the XEDIT commands to change the VOLSERs:</t>
  </si>
  <si>
    <t xml:space="preserve">c/530W01/V53W01/ * * </t>
  </si>
  <si>
    <t xml:space="preserve">c/530W02/V53W02/ * * </t>
  </si>
  <si>
    <t xml:space="preserve">These two volume only exists for 3390-3 </t>
  </si>
  <si>
    <t>installations.</t>
  </si>
  <si>
    <t>Save the file and exit XEDIT</t>
  </si>
  <si>
    <t>Release the system config disk</t>
  </si>
  <si>
    <t>Link to it so we can edit it</t>
  </si>
  <si>
    <t>Access the system config disk as F</t>
  </si>
  <si>
    <t>Edit the system config file</t>
  </si>
  <si>
    <t>g. Check the syntax of the SYSTEM CONFIG file:</t>
  </si>
  <si>
    <t>ACCESS 193 G</t>
  </si>
  <si>
    <t>Access a utilities minidisk</t>
  </si>
  <si>
    <t>CPSYNTAX SYSTEM CONFIG F</t>
  </si>
  <si>
    <t>Check the syntax of the file</t>
  </si>
  <si>
    <t>h. If no errors, then put SYSTEM CONFIG disk back in place:</t>
  </si>
  <si>
    <t>Detach CF1 and release disk F</t>
  </si>
  <si>
    <t>CPACCESS * CF1 A</t>
  </si>
  <si>
    <t>Reaccess CF1 as CPDISK A</t>
  </si>
  <si>
    <t>6 -  Change VOLSERs in USER DIRECT file:</t>
  </si>
  <si>
    <t>a. X USER DIRECT</t>
  </si>
  <si>
    <t>d. X SYSTEM CONFIG F</t>
  </si>
  <si>
    <t xml:space="preserve">IPL that system.  The cloned system volumes still have the old VOLSERs </t>
  </si>
  <si>
    <t>#11 - Format a disk volume as PERM space (i.e. to hold minidisks)</t>
  </si>
  <si>
    <t>Log on to  MAINT</t>
  </si>
  <si>
    <t>ATTACH xxx *</t>
  </si>
  <si>
    <t>xxx = real address of the disk volume to format</t>
  </si>
  <si>
    <t>CPFMTXA xxx</t>
  </si>
  <si>
    <t>Enter format command</t>
  </si>
  <si>
    <t>FORMAT</t>
  </si>
  <si>
    <r>
      <t xml:space="preserve">In response to: </t>
    </r>
    <r>
      <rPr>
        <b/>
        <sz val="9.5"/>
        <rFont val="Courier New"/>
        <family val="3"/>
      </rPr>
      <t xml:space="preserve">ENTER FORMAT, ALLOCATE, LABEL, OR QUIT: </t>
    </r>
  </si>
  <si>
    <t>vvvvvv</t>
  </si>
  <si>
    <t xml:space="preserve">vvvvvv = Volume serial (VOLSER) to be assigned to the volume.  This is in response to: ENTER THE VOLUME LABEL FOR DISK </t>
  </si>
  <si>
    <t>0 END</t>
  </si>
  <si>
    <r>
      <t xml:space="preserve">In response to: </t>
    </r>
    <r>
      <rPr>
        <b/>
        <sz val="9.5"/>
        <rFont val="Courier New"/>
        <family val="3"/>
      </rPr>
      <t>ENTER THE CYLINDER RANGE TO BE FORMATTED ON DISK xxx OR QUIT</t>
    </r>
  </si>
  <si>
    <t>YES</t>
  </si>
  <si>
    <t xml:space="preserve">In response to: FORMAT WILL ERASE CYLINDERS 00000-10016 ON DISK 3500  
DO YOU WANT TO CONTINUE? (YES | NO)                   </t>
  </si>
  <si>
    <t>LABEL</t>
  </si>
  <si>
    <t>#12 - Relabel a physical (real) disk volume</t>
  </si>
  <si>
    <t>See zVM Tasks #12</t>
  </si>
  <si>
    <t>7 -  Relabel the cloned volumes to the new VOLSERs.</t>
  </si>
  <si>
    <t>9 -  The cloned system is now ready to IPL.</t>
  </si>
  <si>
    <t>It's important that you don't have duplicate z/VM system volumes online at IPL time.  You will damage the z/VM system if you do so.  To get around this, you need to relable the cloned system volumes.  This enables the cloned system to be IPL'd concurrently with the original z/VM system in a shared DASD environment.  This procedure details how to do this.  This procedure will clone the 530xxx volumes to a set of volumes labeled V53xxx.  This is just an example used for ease of illustration, but you could choose any VOLSERs that you wish, as long as they are unique within the shared DASD subsystem.
Note:  It is critical that all these steps be completed before any attempt to IPL.  The cloned system will be non-IPL'able until all the steps are complete.</t>
  </si>
  <si>
    <t xml:space="preserve">Set relative CPU share for guest </t>
  </si>
  <si>
    <t>Set absolute CPU percentage share for guest to nn percent</t>
  </si>
  <si>
    <t>Save changes to file, and exit XEDIT.</t>
  </si>
  <si>
    <t>Note:  You need to run this procedure from a workstation that has an ssh client capable of X forwarding, and an X server (like any Linux workstation) or a Windows PC that has an X server installed, like Xming, or Hummingbird.  Xming is free, open source software, and can be downloaded from: http://www.straightrunning.com/XmingNotes/</t>
  </si>
  <si>
    <t>While nearly anything could be wrong with a z/Linux instance, the general procedure described here is to IPL a working z/Linux system, and use that system to repair the broken one.  You should have a maintenance z/Linux called LNXMAINT, or something like that.  This recipe assumes that the IPL disk for both the broken z/Linux and the z/Linux maintenance machine are both minidisk 100, and that address 120 is unused on the z/Linux maintenance machine.</t>
  </si>
  <si>
    <t>The INITRD (Initial Ram Disk) needs to be made whenever you make a change that affects modules that are loaded in the INITRD.  Changing the range of recognized disk volumes is one example of a situation that requires you to rebuild the INITR</t>
  </si>
  <si>
    <t>#5 - Change GUI settings (Gnome or KDE)</t>
  </si>
  <si>
    <t>#4 - Rebuild INITRD on a broken z/Linux</t>
  </si>
  <si>
    <t>Perform tasks in #2 above, "Recover a broken zLinux Instance."</t>
  </si>
  <si>
    <t>The INITRD can become corrupted or otherwise invalid, preventing IPL.  In this case, you can rebuild the INITRD from another running z/Linux "maintenance" system.  All commands shown below are entered on the maintenance system.</t>
  </si>
  <si>
    <t>Start YaST DASD Maintenance module</t>
  </si>
  <si>
    <t>yast2 dasd</t>
  </si>
  <si>
    <t>Make any changes needed to /etc/zipl.conf</t>
  </si>
  <si>
    <t>Changes probably not needed to this file.</t>
  </si>
  <si>
    <t>-</t>
  </si>
  <si>
    <t xml:space="preserve">- </t>
  </si>
  <si>
    <t>Initialize volume(s) using ICKDSF. See JCL tab, job #1</t>
  </si>
  <si>
    <t>Added procedure for copying z/VM system volumes from a running system.</t>
  </si>
  <si>
    <t>Various:</t>
  </si>
  <si>
    <t>Fixed some typos, added a few commands, clarified some comments, etc.</t>
  </si>
  <si>
    <t>Added more YaST module names</t>
  </si>
  <si>
    <t>Not surprisingly, these sample JCL members are only of value if there is a z/OS system that has access to the same DASD volumes as are used by z/VM.  If z/OS is not present, then the JCL below is not of any use.</t>
  </si>
  <si>
    <t>#8 - Repair a broken z/VM system - Access a minidisk of another z/VM System</t>
  </si>
  <si>
    <t>'CP XAUTOLOG xxxx'</t>
  </si>
  <si>
    <t>e.g. Add this command to automatially IPL guest xxxx</t>
  </si>
  <si>
    <t>Update the user directory as per #2 above.</t>
  </si>
  <si>
    <r>
      <t xml:space="preserve">Select the </t>
    </r>
    <r>
      <rPr>
        <b/>
        <sz val="9.5"/>
        <rFont val="Courier New"/>
        <family val="3"/>
      </rPr>
      <t>DASD</t>
    </r>
    <r>
      <rPr>
        <sz val="9.5"/>
        <rFont val="Courier New"/>
        <family val="3"/>
      </rPr>
      <t xml:space="preserve"> YaST control panel</t>
    </r>
  </si>
  <si>
    <t>Clear all positions 73-80 from line 1 to end of file</t>
  </si>
  <si>
    <t>In PROFILE XEDIT set this to prevent sequence numbers in future</t>
  </si>
  <si>
    <t>Return to Index</t>
  </si>
  <si>
    <t>z/VM Tasks</t>
  </si>
  <si>
    <t>z/Linux Tasks</t>
  </si>
  <si>
    <t>JCL Samples</t>
  </si>
  <si>
    <t>z/VM Commands</t>
  </si>
  <si>
    <t>Dirmaint</t>
  </si>
  <si>
    <r>
      <t xml:space="preserve">Start interface xxxx.  See the </t>
    </r>
    <r>
      <rPr>
        <b/>
        <sz val="10"/>
        <rFont val="Courier New"/>
        <family val="3"/>
      </rPr>
      <t>DEVICE</t>
    </r>
    <r>
      <rPr>
        <sz val="10"/>
        <rFont val="Courier New"/>
        <family val="3"/>
      </rPr>
      <t xml:space="preserve"> statements in the </t>
    </r>
    <r>
      <rPr>
        <b/>
        <sz val="10"/>
        <rFont val="Courier New"/>
        <family val="3"/>
      </rPr>
      <t>PROFILE TCPIP</t>
    </r>
    <r>
      <rPr>
        <sz val="10"/>
        <rFont val="Courier New"/>
        <family val="3"/>
      </rPr>
      <t xml:space="preserve"> file or the output of the </t>
    </r>
    <r>
      <rPr>
        <b/>
        <sz val="10"/>
        <rFont val="Courier New"/>
        <family val="3"/>
      </rPr>
      <t>NETSTAT DEVLINKS</t>
    </r>
    <r>
      <rPr>
        <sz val="10"/>
        <rFont val="Courier New"/>
        <family val="3"/>
      </rPr>
      <t xml:space="preserve"> command for the name devices that can be started this way.</t>
    </r>
  </si>
  <si>
    <t>Display interfaces and IP config information for interfaces</t>
  </si>
  <si>
    <t>VMFSETUP ZVM CMS</t>
  </si>
  <si>
    <t>ACC 193 R</t>
  </si>
  <si>
    <t>IPL 190 CLEAR PARM SAVESYS CMS</t>
  </si>
  <si>
    <t>VMFBLD PPF SEGBLD ESASEGS SEGBLIST ( ALL</t>
  </si>
  <si>
    <t>Validate syntax of USER DIRECT file *without* putting it online</t>
  </si>
  <si>
    <t>sysprint cons</t>
  </si>
  <si>
    <t>DDR</t>
  </si>
  <si>
    <t>SET SHARE guest RELATIVE nnnnnnn</t>
  </si>
  <si>
    <t>SET SHARE guest ABSOLUTE nn%</t>
  </si>
  <si>
    <t>copy all</t>
  </si>
  <si>
    <t>#1 - CP format a 3390 volume</t>
  </si>
  <si>
    <t xml:space="preserve">//COMPJMI JOB (0),JMILLER,CLASS=E,NOTIFY=&amp;SYSUID,MSGCLASS=X           </t>
  </si>
  <si>
    <t>//*-------------------------------------------------------------------</t>
  </si>
  <si>
    <t xml:space="preserve">//* Format A VM (CP) volume.                                          </t>
  </si>
  <si>
    <t xml:space="preserve">//* Required ICKDSF Ver 17 or higher with CPFORMAT suppport.          </t>
  </si>
  <si>
    <t xml:space="preserve">//* May need access to RACF profile: STGADMIN.ICK.CPVOLUME            </t>
  </si>
  <si>
    <t xml:space="preserve">//* 12/27/2005 John C. Miller                                         </t>
  </si>
  <si>
    <t xml:space="preserve">//*-------------------------------------------------------            </t>
  </si>
  <si>
    <t xml:space="preserve">//INIT1  EXEC PGM=ICKDSF                                              </t>
  </si>
  <si>
    <t xml:space="preserve">//SYSPRINT DD SYSOUT=*                                                </t>
  </si>
  <si>
    <t xml:space="preserve">//SYSUDUMP DD SYSOUT=*                                                </t>
  </si>
  <si>
    <t xml:space="preserve">//SYSIN    DD *                                                       </t>
  </si>
  <si>
    <t xml:space="preserve">  CPVOLUME FORMAT UNIT(010C) NOVERIFY VOLID(LNX10C) READCHECK         </t>
  </si>
  <si>
    <t xml:space="preserve">/*                                                                    </t>
  </si>
  <si>
    <t>#2 - Copy (clone) a VM Volume (3390 Model 3)</t>
  </si>
  <si>
    <t>//* Copy a VM volume (3390-3)</t>
  </si>
  <si>
    <t>//* 08/03/2007 John C. Miller</t>
  </si>
  <si>
    <t>//DSSDUMP  EXEC PGM=ADRDSSU,REGION=4096K</t>
  </si>
  <si>
    <t>//SYSPRINT   DD SYSOUT=*</t>
  </si>
  <si>
    <t>//SYSIN      DD *</t>
  </si>
  <si>
    <t>COPY  INDYNAM(VM8008) OUTDYNAM(VM8009)  -</t>
  </si>
  <si>
    <t>CPVOLUME ADMINISTRATOR PURGE      -</t>
  </si>
  <si>
    <t>TRACKS(0,0,3338,14)</t>
  </si>
  <si>
    <t>/*</t>
  </si>
  <si>
    <t>#3 - Copy (clone) a VM Volume (3390 Model 9)</t>
  </si>
  <si>
    <t>//* Copy a VM volume (3390-9)</t>
  </si>
  <si>
    <t>TRACKS(0,0,10016,14)</t>
  </si>
  <si>
    <t>#4- DFDSS DUMP a VM Volume (3390 Model 3)</t>
  </si>
  <si>
    <t>//COMPJMA JOB (990030,135,60,100),JMILLER,CLASS=A,</t>
  </si>
  <si>
    <t>//        NOTIFY=&amp;SYSUID,MSGCLASS=X,REGION=6M</t>
  </si>
  <si>
    <t>//* FULL FOLUME DUMP OF VM CP VOLUME - 3390-3.</t>
  </si>
  <si>
    <t>//* 08/03/2007 JOHN C. MILLER</t>
  </si>
  <si>
    <t>//DUMP1      DD UNIT=TAPE…</t>
  </si>
  <si>
    <t>//           . . .</t>
  </si>
  <si>
    <t>DUMP                                -</t>
  </si>
  <si>
    <t>INDYNAM(VM8007)                  -</t>
  </si>
  <si>
    <t>OUTDD(DUMP1)                     -</t>
  </si>
  <si>
    <t>CPVOLUME                         -</t>
  </si>
  <si>
    <t>ADMINISTRATOR                    -</t>
  </si>
  <si>
    <t>#5- DFDSS DUMP a VM Volume (3390 Model 9)</t>
  </si>
  <si>
    <r>
      <t xml:space="preserve">//* If MVS CPVOLUME support is not present, use z/VM </t>
    </r>
    <r>
      <rPr>
        <b/>
        <sz val="10"/>
        <rFont val="Courier New"/>
        <family val="3"/>
      </rPr>
      <t>CPFMTXA</t>
    </r>
    <r>
      <rPr>
        <sz val="10"/>
        <rFont val="Courier New"/>
        <family val="3"/>
      </rPr>
      <t xml:space="preserve"> command.</t>
    </r>
  </si>
  <si>
    <t>Invoke DDR</t>
  </si>
  <si>
    <t>Specify sysprint output</t>
  </si>
  <si>
    <t>Specify copy input</t>
  </si>
  <si>
    <t>Specify copy output</t>
  </si>
  <si>
    <t>Perform copy</t>
  </si>
  <si>
    <t>&lt;enter&gt;</t>
  </si>
  <si>
    <t>Press Enter to terminate DDR</t>
  </si>
  <si>
    <t>q cpdisk</t>
  </si>
  <si>
    <t>Display CP Disks</t>
  </si>
  <si>
    <t>cprel a</t>
  </si>
  <si>
    <t>Log on to MAINT</t>
  </si>
  <si>
    <t>Link to MAINT CF1 as CF1 Multiple Write</t>
  </si>
  <si>
    <t>Access CF1 as the "F" disk</t>
  </si>
  <si>
    <t>XEDIT FILE command to save changes</t>
  </si>
  <si>
    <t>acc cf1 f</t>
  </si>
  <si>
    <t>x system config f</t>
  </si>
  <si>
    <t>file</t>
  </si>
  <si>
    <t>acc 193 g</t>
  </si>
  <si>
    <t>cpsyntax system config f</t>
  </si>
  <si>
    <t>rel f (det</t>
  </si>
  <si>
    <t>cpacc * cf1 a</t>
  </si>
  <si>
    <t>Edit USER DIRECT file</t>
  </si>
  <si>
    <t>&lt;make changes&gt;</t>
  </si>
  <si>
    <t>FILE</t>
  </si>
  <si>
    <t>XEDIT FILE to save</t>
  </si>
  <si>
    <t>DIRECTXA USER</t>
  </si>
  <si>
    <t>DISPLAY VSWITCH vsw1 DETAIL</t>
  </si>
  <si>
    <t>Display vswitch along with info on conneted guests.</t>
  </si>
  <si>
    <t>DISKMAP USER (DOENDS</t>
  </si>
  <si>
    <t>PREF OFF</t>
  </si>
  <si>
    <t>ALL OVERLAP</t>
  </si>
  <si>
    <t>&lt;ignore overlaps for VM service machines&gt;</t>
  </si>
  <si>
    <t>QQ</t>
  </si>
  <si>
    <t>Quit from XEDIT</t>
  </si>
  <si>
    <t>Display paging info</t>
  </si>
  <si>
    <t>XAUTOLOG xxxx</t>
  </si>
  <si>
    <t>IPL zLinux instance xxxx</t>
  </si>
  <si>
    <t>SET VSWITCH VSW1 GRANT xxxx</t>
  </si>
  <si>
    <t>LINK AUTOLOG1 191 9191 MW</t>
  </si>
  <si>
    <t>Link to AUTOLOG1 191 disk as my 9191</t>
  </si>
  <si>
    <t>ACC 9191 X</t>
  </si>
  <si>
    <t>Access that unit as X disk</t>
  </si>
  <si>
    <t>XEDIT PROFILE EXEC X</t>
  </si>
  <si>
    <t>Edit AUTOLOG1's PROFILE EXEC</t>
  </si>
  <si>
    <t>&lt;Edit commands to be run at IPL&gt;</t>
  </si>
  <si>
    <t>REL 9191 (DET</t>
  </si>
  <si>
    <t>Release the X disk and detach 9191</t>
  </si>
  <si>
    <t>Display currently logged on user</t>
  </si>
  <si>
    <t>Display all virtual machines</t>
  </si>
  <si>
    <t>Show real DASD</t>
  </si>
  <si>
    <t>Show virtual DASD for the logged on guest</t>
  </si>
  <si>
    <t>Show accessed disks</t>
  </si>
  <si>
    <t>Allow z/VM guest to access VSWITCH VSW1 and set guest to use VLAN yy</t>
  </si>
  <si>
    <t>SET VSWITCH VSW1 GRANT xxxx VLAN yy</t>
  </si>
  <si>
    <t>VMLINK TCPMAINT 592</t>
  </si>
  <si>
    <t>NETSTAT GATE</t>
  </si>
  <si>
    <t>Display z/VM routing table</t>
  </si>
  <si>
    <t>NETSTATE HOME</t>
  </si>
  <si>
    <t>Display IP addresses of TCPIP stack</t>
  </si>
  <si>
    <t>Display interface device information</t>
  </si>
  <si>
    <t>IFCONFIG</t>
  </si>
  <si>
    <t>Q OSA</t>
  </si>
  <si>
    <t>Q V OSA</t>
  </si>
  <si>
    <t>Display real OSA and Hipersockets information</t>
  </si>
  <si>
    <t>Display virtual OSA &amp; Hipersockets device information</t>
  </si>
  <si>
    <t>TCPIP and Networking</t>
  </si>
  <si>
    <t>General</t>
  </si>
  <si>
    <t>&lt;enter password if prompted&gt;</t>
  </si>
  <si>
    <r>
      <t xml:space="preserve">Select the </t>
    </r>
    <r>
      <rPr>
        <b/>
        <sz val="10"/>
        <rFont val="Courier New"/>
        <family val="3"/>
      </rPr>
      <t>Activate</t>
    </r>
    <r>
      <rPr>
        <sz val="10"/>
        <rFont val="Courier New"/>
        <family val="3"/>
      </rPr>
      <t xml:space="preserve"> option from the drop-down box</t>
    </r>
  </si>
  <si>
    <t>Exit YAST</t>
  </si>
  <si>
    <t>mount /dev/dasdxx /mnt</t>
  </si>
  <si>
    <t>chroot /mnt /bin/bash</t>
  </si>
  <si>
    <t>Mount ailing system IPL disk on /mnt</t>
  </si>
  <si>
    <t>chroot to ailing disk</t>
  </si>
  <si>
    <t>Perform repairs as needed.</t>
  </si>
  <si>
    <t>Make any changes needed to modprobe.conf</t>
  </si>
  <si>
    <t>mkinitrd</t>
  </si>
  <si>
    <t>zipl -V</t>
  </si>
  <si>
    <t>Build new initial ram disk</t>
  </si>
  <si>
    <t>Rebuild IPL loader and store to IPL disk</t>
  </si>
  <si>
    <t>exit</t>
  </si>
  <si>
    <t>Exit from chroot environment</t>
  </si>
  <si>
    <t>link * cf1 cf1 mw</t>
  </si>
  <si>
    <t>Q STOR</t>
  </si>
  <si>
    <t>Q V STOR</t>
  </si>
  <si>
    <t>Show storage allocated to this guest</t>
  </si>
  <si>
    <t>Identify the VM DASD volumes (LNXnnn) to be added.</t>
  </si>
  <si>
    <t>Create MDISK entries in the USER definition of the guest for each volume to be added.</t>
  </si>
  <si>
    <t>With an ssh client, log on to the zLinux instance:  ssh -X root@linxxxx</t>
  </si>
  <si>
    <t>Enter the command: yast2</t>
  </si>
  <si>
    <t>Exit the DASD control panel</t>
  </si>
  <si>
    <t>Use the partitioner to format the dasd as desired</t>
  </si>
  <si>
    <t>Q XSTOR</t>
  </si>
  <si>
    <t>Show total VM Expanded Storage</t>
  </si>
  <si>
    <t>Show total VM Central Storage</t>
  </si>
  <si>
    <t>TERM MORE x y</t>
  </si>
  <si>
    <t>Q N</t>
  </si>
  <si>
    <t>Q U *</t>
  </si>
  <si>
    <t>Q ALLOC PAGE</t>
  </si>
  <si>
    <t>Q DASD</t>
  </si>
  <si>
    <t>Q V DASD</t>
  </si>
  <si>
    <t>Q DISK</t>
  </si>
  <si>
    <t>Get access to FTP, PING, NETSTAT &amp; other TCPIP related commands</t>
  </si>
  <si>
    <t xml:space="preserve">INDICATE </t>
  </si>
  <si>
    <t>Show z/VM performance information</t>
  </si>
  <si>
    <r>
      <t xml:space="preserve">Double click the dasd device(s) that you've added, and select the </t>
    </r>
    <r>
      <rPr>
        <b/>
        <sz val="9.5"/>
        <rFont val="Courier New"/>
        <family val="3"/>
      </rPr>
      <t>Activate</t>
    </r>
    <r>
      <rPr>
        <sz val="9.5"/>
        <rFont val="Courier New"/>
        <family val="3"/>
      </rPr>
      <t xml:space="preserve"> option.</t>
    </r>
  </si>
  <si>
    <r>
      <t xml:space="preserve">Select the </t>
    </r>
    <r>
      <rPr>
        <b/>
        <sz val="9.5"/>
        <rFont val="Courier New"/>
        <family val="3"/>
      </rPr>
      <t>Format</t>
    </r>
    <r>
      <rPr>
        <sz val="9.5"/>
        <rFont val="Courier New"/>
        <family val="3"/>
      </rPr>
      <t xml:space="preserve"> option</t>
    </r>
  </si>
  <si>
    <r>
      <t xml:space="preserve">From the yast2 menu click the </t>
    </r>
    <r>
      <rPr>
        <b/>
        <sz val="9.5"/>
        <rFont val="Courier New"/>
        <family val="3"/>
      </rPr>
      <t>Paritioner</t>
    </r>
    <r>
      <rPr>
        <sz val="9.5"/>
        <rFont val="Courier New"/>
        <family val="3"/>
      </rPr>
      <t xml:space="preserve"> control panel</t>
    </r>
  </si>
  <si>
    <t>Signal zLinux instance xxxx to shut down and log off z/VM</t>
  </si>
  <si>
    <t>ssh -X user@machine</t>
  </si>
  <si>
    <t>Run X based program, and its window will open on local screen</t>
  </si>
  <si>
    <t>Edit the DIRECT USER file (See #2 above)</t>
  </si>
  <si>
    <t>#1 - Adjust share of a guest:</t>
  </si>
  <si>
    <t>#1 -Log on to zLinux guest and run an X program</t>
  </si>
  <si>
    <t>#3 - Rebuild INITRD</t>
  </si>
  <si>
    <t>#2 - Recover a broken zLinux Instance</t>
  </si>
  <si>
    <t>SEND CP vmguest cpcommand</t>
  </si>
  <si>
    <t>INDICATE Q</t>
  </si>
  <si>
    <t>Show z/VM queue</t>
  </si>
  <si>
    <t>Q CPOWNED</t>
  </si>
  <si>
    <t>#6 - Add Volumes to a zLinux Guest (SLES 10)</t>
  </si>
  <si>
    <t>SHUTDOWN REIPL</t>
  </si>
  <si>
    <t>Shutdown z/VM and re-ipl</t>
  </si>
  <si>
    <t>Display CP owned volumes</t>
  </si>
  <si>
    <t>DEFINE VSWITCH VSW1 RDEF xxxx yyyy</t>
  </si>
  <si>
    <t>Define VSWITCH using the OSAs at real addresses xxxx and yyyy.</t>
  </si>
  <si>
    <t>Allow z/VM guest xxxx to access VSWITCH VSW1</t>
  </si>
  <si>
    <t>Issue a CP command in guest vmguest</t>
  </si>
  <si>
    <r>
      <t xml:space="preserve">Note1: </t>
    </r>
    <r>
      <rPr>
        <sz val="10"/>
        <rFont val="Courier New"/>
        <family val="3"/>
      </rPr>
      <t xml:space="preserve"> You may need to prefix these commands with: </t>
    </r>
    <r>
      <rPr>
        <b/>
        <sz val="10"/>
        <rFont val="Courier New"/>
        <family val="3"/>
      </rPr>
      <t>#CP</t>
    </r>
    <r>
      <rPr>
        <sz val="10"/>
        <rFont val="Courier New"/>
        <family val="3"/>
      </rPr>
      <t xml:space="preserve"> depending on the environment you are in.</t>
    </r>
  </si>
  <si>
    <r>
      <t xml:space="preserve">Note2: </t>
    </r>
    <r>
      <rPr>
        <sz val="10"/>
        <rFont val="Courier New"/>
        <family val="3"/>
      </rPr>
      <t xml:space="preserve"> Commands may span multiple lines in this document, but should be entered all on one line</t>
    </r>
  </si>
  <si>
    <t>zone 73 80</t>
  </si>
  <si>
    <t>:1</t>
  </si>
  <si>
    <t>c//        /*</t>
  </si>
  <si>
    <t>SET SERIAL OFF  (in PROFILE XEDIT)</t>
  </si>
  <si>
    <t>VARY ONLINE xxxx</t>
  </si>
  <si>
    <t xml:space="preserve">VARY ONLINE to z/VM the </t>
  </si>
  <si>
    <t>e.g. Define minidisk 9191 as cylinders 150 159 on perm volume VM8001</t>
  </si>
  <si>
    <t>Define minidisk xxxx on volume vvvvvv starting cyl ssss, for llll cylinders.</t>
  </si>
  <si>
    <t>XEDIT  filename</t>
  </si>
  <si>
    <t>XEDIT the file</t>
  </si>
  <si>
    <t>Set current line to 1</t>
  </si>
  <si>
    <t>Set zone to cols 73-80</t>
  </si>
  <si>
    <t>NETSTAT DEVLINKS</t>
  </si>
  <si>
    <t>NETSTAT OBEY START xxxx</t>
  </si>
  <si>
    <t>IPL 190</t>
  </si>
  <si>
    <t>SAMPNSS CMS</t>
  </si>
  <si>
    <t>#2a - Update the user directory</t>
  </si>
  <si>
    <t>DIRECTXA USER (EDIT</t>
  </si>
  <si>
    <t xml:space="preserve">    SYSTEM RESET</t>
  </si>
  <si>
    <t>RESET the virtual machine</t>
  </si>
  <si>
    <t>Set up virtual 3270 console for IPL</t>
  </si>
  <si>
    <t xml:space="preserve">    TERMINAL CONMODE 3270</t>
  </si>
  <si>
    <r>
      <t xml:space="preserve">2 - Log on to the </t>
    </r>
    <r>
      <rPr>
        <b/>
        <sz val="10"/>
        <rFont val="Courier New"/>
        <family val="3"/>
      </rPr>
      <t>ZVM001</t>
    </r>
    <r>
      <rPr>
        <sz val="10"/>
        <rFont val="Courier New"/>
        <family val="3"/>
      </rPr>
      <t xml:space="preserve"> guest machine, and enter the following commands:</t>
    </r>
  </si>
  <si>
    <t>IPL CLEAR the second level z/VM</t>
  </si>
  <si>
    <t>The steps above result in a basic 2nd level z/VM.  Here are some things you can do to improve on the above.</t>
  </si>
  <si>
    <r>
      <t xml:space="preserve">1 - Define a user for your 2nd level z/VM guest. (See the </t>
    </r>
    <r>
      <rPr>
        <b/>
        <i/>
        <sz val="10"/>
        <rFont val="Courier New"/>
        <family val="3"/>
      </rPr>
      <t>zVM Tasks</t>
    </r>
    <r>
      <rPr>
        <sz val="10"/>
        <rFont val="Courier New"/>
        <family val="3"/>
      </rPr>
      <t xml:space="preserve"> tab, under </t>
    </r>
    <r>
      <rPr>
        <b/>
        <i/>
        <sz val="10"/>
        <rFont val="Courier New"/>
        <family val="3"/>
      </rPr>
      <t>Updating the User Directory</t>
    </r>
    <r>
      <rPr>
        <sz val="10"/>
        <rFont val="Courier New"/>
        <family val="3"/>
      </rPr>
      <t xml:space="preserve">.  
    Here is a sample directory entry that would work; in this case the user name is </t>
    </r>
    <r>
      <rPr>
        <b/>
        <sz val="10"/>
        <rFont val="Courier New"/>
        <family val="3"/>
      </rPr>
      <t>ZVM001</t>
    </r>
    <r>
      <rPr>
        <sz val="10"/>
        <rFont val="Courier New"/>
        <family val="3"/>
      </rPr>
      <t>:</t>
    </r>
  </si>
  <si>
    <t xml:space="preserve">    Q VIRTUAL GRAF</t>
  </si>
  <si>
    <t>Get address of virt console (e.g. 0009)</t>
  </si>
  <si>
    <t>LINK LINBAD 100 120 MW</t>
  </si>
  <si>
    <t>Double-click the 120 disk to select it</t>
  </si>
  <si>
    <t>Link to ailing system IPL disk as 120</t>
  </si>
  <si>
    <t>USER ZVM001 ZVM001 1024M 2048M G             
  INCLUDE IBMDFLT                             
  MACHINE ESA                                 
  IPL CMS PARM AUTOCR                         
  DEDICATE 4100 4100                          
  DEDICATE 4101 4101                          
  DEDICATE 4102 4102</t>
  </si>
  <si>
    <r>
      <t xml:space="preserve">7 - Define more virtual terminals for your 2nd level z/VM:  Before IPLing your 2nd level z/VM, define some
    additional virtual terminals that you can use to log on--here are three sample definitions which can
    be entered manually just before you IPL, or these commands can be placed in a PROFILE EXEC file if you
    decide to create one for the 2nd level z/VM user:
</t>
    </r>
    <r>
      <rPr>
        <b/>
        <sz val="10"/>
        <rFont val="Courier New"/>
        <family val="3"/>
      </rPr>
      <t xml:space="preserve">         DEFINE GRAF 801 3270
         DEFINE GRAF 802 3270
         DEFINE GRAF 803 3270
</t>
    </r>
    <r>
      <rPr>
        <sz val="10"/>
        <rFont val="Courier New"/>
        <family val="3"/>
      </rPr>
      <t xml:space="preserve">    To use one of these terminals, connect to your 1st level z/VM system, and from the z/VM logon screen,
    tab to the command field and "DIAL" to your 2nd level z/VM system with as follows:
         COMMAND  ===&gt; </t>
    </r>
    <r>
      <rPr>
        <b/>
        <sz val="10"/>
        <rFont val="Courier New"/>
        <family val="3"/>
      </rPr>
      <t xml:space="preserve">DIAL ZVM001 801
</t>
    </r>
    <r>
      <rPr>
        <sz val="10"/>
        <rFont val="Courier New"/>
        <family val="3"/>
      </rPr>
      <t xml:space="preserve">    You should see the z/VM logon screen for your second level system.  To "UNDIAL" from your 2nd level
    z/VM system, log off, tab down to the COMMAND field, and enter UNDIAL:
         COMMAND  ===&gt; </t>
    </r>
    <r>
      <rPr>
        <b/>
        <sz val="10"/>
        <rFont val="Courier New"/>
        <family val="3"/>
      </rPr>
      <t>UNDIAL
    NOTE:</t>
    </r>
    <r>
      <rPr>
        <sz val="10"/>
        <rFont val="Courier New"/>
        <family val="3"/>
      </rPr>
      <t xml:space="preserve">  Depending on the state of your 2nd level z/VM system when you define the virtual terminals,
    you may need to issue these commands from the OPERATOR or MAINT accounts:
</t>
    </r>
    <r>
      <rPr>
        <b/>
        <sz val="10"/>
        <rFont val="Courier New"/>
        <family val="3"/>
      </rPr>
      <t xml:space="preserve">        VARY ON 801
        ENABLE 801</t>
    </r>
  </si>
  <si>
    <t xml:space="preserve">DEFINE VSWITCH VSW1 RDEF nnnn VLAN xx 
   PORTTYPE TRUNK </t>
  </si>
  <si>
    <r>
      <t xml:space="preserve">Define a VLAN aware VSWITCH using the OSA at real address nnnn.  Set it to operate as a VLAN trunk port, and set the default VLAN to xx.
</t>
    </r>
    <r>
      <rPr>
        <b/>
        <sz val="10"/>
        <rFont val="Courier New"/>
        <family val="3"/>
      </rPr>
      <t>Note:</t>
    </r>
    <r>
      <rPr>
        <sz val="10"/>
        <rFont val="Courier New"/>
        <family val="3"/>
      </rPr>
      <t xml:space="preserve"> You may need to have the network engineer set the partner VLAN trunk port to always use 802.1q tagging, rather than auto-sensing the trunking protocol.  z/VM VSWITCH supports 802.1q tagging.</t>
    </r>
  </si>
  <si>
    <t>Press ENTER</t>
  </si>
  <si>
    <t>#7 - Get rid of sequence numbers in columns 73-80 of a file</t>
  </si>
  <si>
    <t>#10 - Working with virtual READER files to view logs</t>
  </si>
  <si>
    <t>Log on to the OPERATOR account</t>
  </si>
  <si>
    <t>SPOOL CONSOLE CLOSE</t>
  </si>
  <si>
    <t>RDRL</t>
  </si>
  <si>
    <t>PF5</t>
  </si>
  <si>
    <t>PF11</t>
  </si>
  <si>
    <t>If you want to save the output you're reading to a CMS file, exit out of PEEK, and to the left of the reader file you were just viewing, type the RECEIVE command, like this:</t>
  </si>
  <si>
    <t>RECEIVE / MY DATA A</t>
  </si>
  <si>
    <t>Note: To view TCPIP output, follow the above procedure, except log on to account TCPMAINT.</t>
  </si>
  <si>
    <t>List contents of the OPERATOR virtual reader.</t>
  </si>
  <si>
    <t>Sort reader files by date (optional)</t>
  </si>
  <si>
    <t>Find the component and date you want to look at, and tab down to it.</t>
  </si>
  <si>
    <t>PEEK or (view) the reader file.  Most edit PF keys work in this context.</t>
  </si>
  <si>
    <r>
      <t xml:space="preserve">Create mount point /mnt if it does not exist:  
</t>
    </r>
    <r>
      <rPr>
        <b/>
        <sz val="10"/>
        <rFont val="Courier New"/>
        <family val="3"/>
      </rPr>
      <t>mkdir /mnt</t>
    </r>
  </si>
  <si>
    <r>
      <t xml:space="preserve">Take note of the device and partition name that is assigned to the 120 disk.  It will be something like: </t>
    </r>
    <r>
      <rPr>
        <b/>
        <sz val="10"/>
        <rFont val="Courier New"/>
        <family val="3"/>
      </rPr>
      <t>/dev/dasde1</t>
    </r>
  </si>
  <si>
    <t>Close the current virtual reader file where messages are being written, and open a new one.  This makes the currently buffered messages available for you to see.</t>
  </si>
  <si>
    <r>
      <t xml:space="preserve">Save the reader file in CMS file </t>
    </r>
    <r>
      <rPr>
        <b/>
        <sz val="9.5"/>
        <rFont val="Courier New"/>
        <family val="3"/>
      </rPr>
      <t>MY DATA</t>
    </r>
    <r>
      <rPr>
        <sz val="9.5"/>
        <rFont val="Courier New"/>
        <family val="3"/>
      </rPr>
      <t xml:space="preserve"> on the </t>
    </r>
    <r>
      <rPr>
        <b/>
        <sz val="9.5"/>
        <rFont val="Courier New"/>
        <family val="3"/>
      </rPr>
      <t>A</t>
    </r>
    <r>
      <rPr>
        <sz val="9.5"/>
        <rFont val="Courier New"/>
        <family val="3"/>
      </rPr>
      <t xml:space="preserve"> disk.</t>
    </r>
  </si>
  <si>
    <t>Minidisk Slicer</t>
  </si>
  <si>
    <t>Enter any additional parms to go at the end of the MDISK definition:---&gt;</t>
  </si>
  <si>
    <t>Guest</t>
  </si>
  <si>
    <t>Addr</t>
  </si>
  <si>
    <t>Service - Applying maintenance to z/VM</t>
  </si>
  <si>
    <t>Note:  If running an older, but still supported version of z/VM, it's a very good idea to always at least donwload and store the latest RSU maintenance for your release of z/VM, even if you don't apply it right away.  This way, if IBM drops support for your version of z/VM, you will still have the RSU files to apply in the future if needed for any reason.  RSU Sysmods may be available even after support is dropped for a given z/VM version, but there is no guarantee of this.</t>
  </si>
  <si>
    <t>#1 - Determine current RSU level</t>
  </si>
  <si>
    <t>#2 - Download RSU Sysmod</t>
  </si>
  <si>
    <t>a. Confirm the size of the MAINT 500 disk, and enlarge if needed.</t>
  </si>
  <si>
    <t>b. Obtain the RSU SYSMOD:</t>
  </si>
  <si>
    <r>
      <t xml:space="preserve">Review the RSU chart to get the RSU Sysmod number.  The RSU information for all supported releases of z/VM are located at the following web page:  </t>
    </r>
    <r>
      <rPr>
        <b/>
        <sz val="10"/>
        <rFont val="Courier New"/>
        <family val="3"/>
      </rPr>
      <t>http://www.vm.ibm.com/service/rsu/</t>
    </r>
    <r>
      <rPr>
        <sz val="10"/>
        <rFont val="Courier New"/>
        <family val="3"/>
      </rPr>
      <t xml:space="preserve">
Then use IBMLink SIS feature to search for that sysmod and then download it, or use the SRD feature of IBMLink to download the RSU Sysmod.  Some installations may have procedures for obtaining z/VM maintenance through other means, such as through ShopZSeries.  Any method of obtaining the RSU Sysmod is fine, as long as it is transferred in binary mode when FTP'd or otherwise transferred.  The RSU sysmod is delivered in TERSEd format, and it should be left in the TERSEd format until it is on the MAINT minidisk and ready to be installed.  The RSU sysmod name is typically UM97xxx, where xxx is the z/VM release, such as 540--e.g. </t>
    </r>
    <r>
      <rPr>
        <b/>
        <sz val="10"/>
        <rFont val="Courier New"/>
        <family val="3"/>
      </rPr>
      <t>UM97540</t>
    </r>
  </si>
  <si>
    <t>c. Download RSU directly to z/VM:</t>
  </si>
  <si>
    <t>LOGON MAINT</t>
  </si>
  <si>
    <t>Log on to the MAINT account.</t>
  </si>
  <si>
    <t>ACCESS 500 A</t>
  </si>
  <si>
    <t>Access the 500 minidisk as the default (A) minidisk.</t>
  </si>
  <si>
    <t>Get access to FTP and other TCPIP programs.</t>
  </si>
  <si>
    <t>ftp boulder.ibm.com</t>
  </si>
  <si>
    <t>The actual FTP site depends on specific download instructions being used.  This is just an example site name.</t>
  </si>
  <si>
    <t>Enter userid and password when prompted</t>
  </si>
  <si>
    <t>Refer to specific download instructions for userid and pw.</t>
  </si>
  <si>
    <t>cd /xxx/yyy</t>
  </si>
  <si>
    <t>Change to the appropriate directory.</t>
  </si>
  <si>
    <t>Determine current RSU level by issuing the command:</t>
  </si>
  <si>
    <r>
      <t xml:space="preserve">Issue this command from </t>
    </r>
    <r>
      <rPr>
        <b/>
        <sz val="10"/>
        <color indexed="48"/>
        <rFont val="Courier New"/>
        <family val="3"/>
      </rPr>
      <t>MAINT</t>
    </r>
    <r>
      <rPr>
        <sz val="10"/>
        <color indexed="48"/>
        <rFont val="Courier New"/>
        <family val="3"/>
      </rPr>
      <t xml:space="preserve"> to determine the RSU level of CP.  The result with give a four digit number such as "0903" which means the third maintenance release in 2009.  This indicates the last RSU that was applied to the system.  Note that although the "Q CPLEVEL" is only indicating the maintenance level of the CP (Command Processor) component of z/VM, it also is indicative of the levels of the other components, especially if RSU is the normal means of applying maintenance.  The other method would be to apply PTFs individually.</t>
    </r>
  </si>
  <si>
    <t>get ftpxxxx.txt</t>
  </si>
  <si>
    <t>Download the documentation coverletter for the maintenance.  This contains byte counts which can help more accurately determine how much minidisk space is needed for applying the maintenance.</t>
  </si>
  <si>
    <t>binary f 1024</t>
  </si>
  <si>
    <t>Set to binary mode, fixed, record length 1024.  These are the file attributes needed for the DETERSE step below.</t>
  </si>
  <si>
    <t>Download the binary TERSEd RSU file(s).  RSU maintenance is generally a single large file, but if other files are included in the RSU download, be sure to perform a "get" of those files as well.  The command shown here will rename the file(s) to have a VM filetype of 'servlink'.</t>
  </si>
  <si>
    <t>get rptfxxxx.bin rptfxxx.servlink
get rptfyyyy.bin rptfyyy.servlink</t>
  </si>
  <si>
    <t>quit</t>
  </si>
  <si>
    <t>End the FTP session.</t>
  </si>
  <si>
    <t>#3 - Prepare the RSU files for installation:</t>
  </si>
  <si>
    <t>DEF STOR 512M</t>
  </si>
  <si>
    <t>IPL CMS</t>
  </si>
  <si>
    <t>Set the 500 disk (with plenty of free space) as default ("A") disk.</t>
  </si>
  <si>
    <t>DETERSE rptfxxxx servlink A = = = (REPLACE
DETERSE rptfyyyy servlink A = = = (REPLACE</t>
  </si>
  <si>
    <t>DETERSE the binary file(s) downloaded for the RSU maintenance.  This step can take quite a while, so be patient.  If it runs correctly, there will be no messages, just the normal CMS prompt.  The most common cause for errors at this point is a. Inadequate storage size set for the MAINT ID, or else forgetting to perform the DEF STOR command; and b. Corrupted files, or transferring the files without setting binary mode.</t>
  </si>
  <si>
    <t>BROWSE ftpxxxx txt</t>
  </si>
  <si>
    <t>Review the RSU information.  This file will contain any special requirements or cautions related to this RSU maintenance set, what the impact might be (e.g. restarts TCPIP), and what if any error codes or messages to expect from the application of this RSU maintenance.  Always review this file first to avoid impacting production.  It's also best not to have production guests running when installing RSU or other maintenance.</t>
  </si>
  <si>
    <t xml:space="preserve">SERVICE ALL rptfxxxx rptfyyyy </t>
  </si>
  <si>
    <r>
      <t xml:space="preserve">Install the RSU maintenance.  </t>
    </r>
    <r>
      <rPr>
        <b/>
        <sz val="10"/>
        <rFont val="Courier New"/>
        <family val="3"/>
      </rPr>
      <t>Note:</t>
    </r>
    <r>
      <rPr>
        <sz val="10"/>
        <rFont val="Courier New"/>
        <family val="3"/>
      </rPr>
      <t xml:space="preserve"> All of the rptfnnnn files should be specified on one incovation of the SERVICE command.
This can take quite a bit of time, and at times may appear to be stalled.  Be patient.  The ideal outcome for this step is to finish with a return code 0.  Return code 4 is also acceptable, but means that the output files must be reviewed for potential issues or post-install steps to perform.</t>
    </r>
  </si>
  <si>
    <r>
      <rPr>
        <b/>
        <sz val="10"/>
        <color indexed="48"/>
        <rFont val="Courier New"/>
        <family val="3"/>
      </rPr>
      <t xml:space="preserve">Note: </t>
    </r>
    <r>
      <rPr>
        <sz val="10"/>
        <color indexed="48"/>
        <rFont val="Courier New"/>
        <family val="3"/>
      </rPr>
      <t xml:space="preserve"> It's best to start the maintenance process with an empty "MAINT 500" minidisk if possible.  By doing so, messages and files from the current maintenance being applied are the only files that will be present on the 500 disk, which avoids possible confusion between maintenance being currently applied, and maintenance that may have been applied at some previous date.  If possible it's also a good idea to save the files produced by applying maintenance for later reference.  The files can be combined into a single binary "VMARC" archive using the free VMARC archiving tool available from the IBM VM downloads site at:
http://www.vm.ibm.com/download/
VMARC archives can be downloaded (in binary mode) and stored on PC workstations or other platforms for safe keeping if desired. (See tab "zVM Tasks" #16 for instructions on how to download and use VMARC.)</t>
    </r>
  </si>
  <si>
    <t>VMFSUT2760I VMFSUFTB processing completed successfully
VMFSRV2760I SERVICE processing completed with warnings
Ready(00004); T=121.66/191.79 10:16:14</t>
  </si>
  <si>
    <t>FILELIST $VMF* $MSGLOG</t>
  </si>
  <si>
    <r>
      <t xml:space="preserve">List and moake note of the message files from the SERVICE run.  These are the complete output from all the maintenance applied, and </t>
    </r>
    <r>
      <rPr>
        <b/>
        <u val="single"/>
        <sz val="10"/>
        <rFont val="Courier New"/>
        <family val="3"/>
      </rPr>
      <t>don't have to be reviewed in detail</t>
    </r>
    <r>
      <rPr>
        <sz val="10"/>
        <rFont val="Courier New"/>
        <family val="3"/>
      </rPr>
      <t xml:space="preserve"> unless a problem was experienced with the SERVICE ALL command--i.e. the return code was greater than 4.
Here is an example of where it is helpful to NOT have leftover files from previous maintenance runs.  </t>
    </r>
  </si>
  <si>
    <t>VMFVIEW SERVICE</t>
  </si>
  <si>
    <t>Below is an example of a successful SERVICE ALL install, but with messages to be reviewed:</t>
  </si>
  <si>
    <t>Review the install messages from the previous SERVICE ALL command.  This output should be reviewed carefully, and any necessary actions performed.  In some cases (e.g. if a particular component is not used by the installation), certain actions or notes can be ignored.  For the most part however, any issues noted in this output should be addressed. Frequently this output will mention other files that should be browsed for possible action or issues--all such references should be at least reviewed, if not acted upon.</t>
  </si>
  <si>
    <t>PUT2PROD</t>
  </si>
  <si>
    <t xml:space="preserve">Install the RSU maintenance into production.  The maintenance will not be active until this is done.  This step will run a long time, and may appear to be stalled at some points--but be patient. </t>
  </si>
  <si>
    <t xml:space="preserve">SERVICE RESTART rptfxxxx rptfyyyy </t>
  </si>
  <si>
    <t>Re-try the RSU install after a failure.</t>
  </si>
  <si>
    <r>
      <rPr>
        <b/>
        <sz val="10"/>
        <color indexed="48"/>
        <rFont val="Courier New"/>
        <family val="3"/>
      </rPr>
      <t>Note:</t>
    </r>
    <r>
      <rPr>
        <sz val="10"/>
        <color indexed="48"/>
        <rFont val="Courier New"/>
        <family val="3"/>
      </rPr>
      <t xml:space="preserve">  The SERVICE ALL command may fail in some cases, but generally should apply cleanly without any special action.  However if the process encountered an out of disk space condition on either the 500 minidisk (or some other minidisk) or if adequate storage was not available (because the DEF STOR command was not run) then the failing condition needs to be remedied, and the SERVICE command re-run WITH THE RESTART parameter.  Simply re-issuing the SERVICE ALL command will fail.  Use a command such as the following:</t>
    </r>
  </si>
  <si>
    <t>VMFVIEW PUT2PROD</t>
  </si>
  <si>
    <t>Review the messages from PUT2PROD processing, and take any actions indicated; normally none are needed.</t>
  </si>
  <si>
    <t>Note: PUT2PROD should run with return code 0 or 4.  If it does not, review the output of the process with the VMFVIEW command below.  VMFVIEW can also be entered: VMFVIEW ? For help on options.</t>
  </si>
  <si>
    <t>Shutdown and re-IPL z/VM.  Any method of shutdown followed by IPL will also work here.</t>
  </si>
  <si>
    <t>Note: The RSU maintenance level as indicated by the command: Q CPLEVEL will not reflect the new maintenance level until after a shutdown and IPL.  A new maintenance level will also not be indicated if the procedure above was not completed, or ended with error that remained unresolved (i.e. return codes greater than 4).</t>
  </si>
  <si>
    <t>Log on to MAINT, which is the userid that should be used for all maintenance activities.</t>
  </si>
  <si>
    <t>CP</t>
  </si>
  <si>
    <t>VMHCD</t>
  </si>
  <si>
    <t>HCD</t>
  </si>
  <si>
    <t>CMS</t>
  </si>
  <si>
    <t>Conversational Monitor System.</t>
  </si>
  <si>
    <t>SERVICE CP STATUS</t>
  </si>
  <si>
    <t>Determine RSU level of CP.  Q CPLEVEL does essentially the same thing.</t>
  </si>
  <si>
    <t>SERVICE &lt;component&gt; STATUS &lt;ptfnumber&gt;</t>
  </si>
  <si>
    <t xml:space="preserve">Check to see if PTF &lt;ptfnumber&gt; is applied to component &lt;component&gt;.  This can be tedious if one is not sure which component a PTF belongs to--in which case the docs for the PTF should be consulted, or else multiple commands can be entered that </t>
  </si>
  <si>
    <t>SERVICE VMHCD STATUS UM91111</t>
  </si>
  <si>
    <t>SERVICE CP STATUS UM91111</t>
  </si>
  <si>
    <t>HLASM</t>
  </si>
  <si>
    <t>High Level Assembler</t>
  </si>
  <si>
    <t>PERFTK</t>
  </si>
  <si>
    <t>Performance Toolkit</t>
  </si>
  <si>
    <t>EREP</t>
  </si>
  <si>
    <t>Environmental Reporting and Error Program (EREP)</t>
  </si>
  <si>
    <t>z/VM kernel (Command Processor).</t>
  </si>
  <si>
    <t>OSA</t>
  </si>
  <si>
    <t>Open System Adapter (OSA) and OSASF</t>
  </si>
  <si>
    <t>Note that the SERVICE STATUS command is only available in z/VM 5.1 and newer releases.</t>
  </si>
  <si>
    <t>Often specific PTFs are called out as prerequisites for supporting new hardware or other software (e.g. PSP buckets).  The following procedures can be used to determine if specific PTFs are applied to a z/VM system.  Unfortunately the component that the PTF applies to must be known to query the system as to its status.  The documentation for the PTF normally indicates the component, or at least gives a clue to the component that it is for.  For example it may give the IBM product number of the component rather than the name. Below are the actual component names that must be entered when using the SERVICE STATUS command to query PTFs or APARs.</t>
  </si>
  <si>
    <t>Description</t>
  </si>
  <si>
    <t>Translating IBM Product Number to Component Name:  If the PTF documentation references a component ID only, then reference the z/VM Program Directory, which lists all components that are included in the release, along with IBM Product numbers.  E.g., the PGMDIR for z/VM 6.1 is publication number 5741-A07, and can be found by Googling on the document number or on "z/VM Program DIrectory"</t>
  </si>
  <si>
    <r>
      <rPr>
        <sz val="10"/>
        <color indexed="48"/>
        <rFont val="Courier New"/>
        <family val="3"/>
      </rPr>
      <t>Note: If the following message is issued when entering the SERVICE STATUS command, then the component ID entered is not valid:</t>
    </r>
    <r>
      <rPr>
        <b/>
        <sz val="10"/>
        <color indexed="48"/>
        <rFont val="Courier New"/>
        <family val="3"/>
      </rPr>
      <t xml:space="preserve">
</t>
    </r>
    <r>
      <rPr>
        <b/>
        <sz val="10"/>
        <color indexed="10"/>
        <rFont val="Courier New"/>
        <family val="3"/>
      </rPr>
      <t>VMFSRV1200E No SERVICE record was found for product xxxxx in table VM SYSSUF.</t>
    </r>
  </si>
  <si>
    <t>e.g. - Determine if ptf UM91111 is applied to VMHCD (HCD).</t>
  </si>
  <si>
    <t>e.g. - Determine if ptf UM91111 is applied to CP.</t>
  </si>
  <si>
    <t>Section III - Apply PTF maintenance to z/VM</t>
  </si>
  <si>
    <t>Section II - Apply RSU (Recommended Service Upgrade) Maintenance to z/VM</t>
  </si>
  <si>
    <t>Section I - Determine if PTFs are applied</t>
  </si>
  <si>
    <t>Note: The install process using SERVICE ALL should be completed with a return code 4 or 0 before proceeding to the steps below.</t>
  </si>
  <si>
    <t>VMFSETUP ZVM CP (LINK</t>
  </si>
  <si>
    <t>Set up MAINT to issue certain maintenance related commands.  May not be needed depending on the command issued.</t>
  </si>
  <si>
    <t xml:space="preserve">VMFINFO </t>
  </si>
  <si>
    <t>RACF</t>
  </si>
  <si>
    <t>RACF - Resource Access and Control Facility.</t>
  </si>
  <si>
    <t xml:space="preserve">Start software inventory dialog. </t>
  </si>
  <si>
    <t>Selected z/VM Component Names for SERVICE STATUS command:</t>
  </si>
  <si>
    <t>A panel driven method of querying the maintenance status of various z/VM components can be accessed by issuing the VMFINFO command as shown below.  This is another way to get the component names of the components of z/VM.  The status if individual PTFs can also be determined using these dialogs.</t>
  </si>
  <si>
    <t>There are a variety of ways that RSU maintenance can be obtained from IBM.  Regardless of which method is used, the end result is that the RSU Sysmod for a given maintenance level needs to be downloaded in binary format to a workstation, or directly to a minidisk on the MAINT userid.  The same basic process can be used to apply RSU maintenance as to applying a single PTF.  However, because the RSU sysmod contains a consolidation of many PTFs, it tends to be a very large file, and takes quite a bit of time.
Sysprogs familiar with applying maintenance may wish to vary the procedure below.</t>
  </si>
  <si>
    <t>Set virtual storage size of the MAINT machine.</t>
  </si>
  <si>
    <t>Re-IPL CMS.  Press enter at the prompt.</t>
  </si>
  <si>
    <t>The process for applying one or more individual PTFs is nearly identical to the procedure for installing RSU maintenance, which is detailed above in Section II.  The main difference is that the systems programmer is responsible for determining which PTFs are required, and applying all of those PTFs.  All other steps are the same as a[ppl</t>
  </si>
  <si>
    <t>Changes in version 1.8</t>
  </si>
  <si>
    <t>RSU and PTF Maintenance section added.</t>
  </si>
  <si>
    <t>Dirmaint section added.</t>
  </si>
  <si>
    <t>RHEL Modules Section added.</t>
  </si>
  <si>
    <t>zVM Tasks:</t>
  </si>
  <si>
    <t>2nd-Level-VM:</t>
  </si>
  <si>
    <t>Minidisk Slicer:</t>
  </si>
  <si>
    <t>Q CPLEVEL</t>
  </si>
  <si>
    <r>
      <t xml:space="preserve">The Minidisk Slicer is a tool (for non-DIRMAINT shops especially), which divides up physical DASD volumes (e.g. 3380, 3390) of any model into z/VM minidisks.  It creates MDISK statements that you can copy and paste into the  file.  This takes much of the tedium and trial and error out of carving up a 3390 volume into minidisks, and can save a lot of time and hard to find errors in minidisk definitions.  Note:  This Excel workesheet is protected, but without a password--this is just to prevent inadvertently wiping out the information here.  The same applied to the actual Minidisk Slicer page.  If you find an error in either page, </t>
    </r>
    <r>
      <rPr>
        <b/>
        <sz val="10"/>
        <rFont val="Arial"/>
        <family val="2"/>
      </rPr>
      <t>PLEASE</t>
    </r>
    <r>
      <rPr>
        <sz val="10"/>
        <rFont val="Arial"/>
        <family val="2"/>
      </rPr>
      <t xml:space="preserve"> be a good sport and drop me an email.  Even better, fix it and let me know about it!  Thanks!</t>
    </r>
  </si>
  <si>
    <t>The MAINT 500 minidisk is where the RSU file is placed and where it is worked with by the SERVICE procedures.  The MAINT 500 minidisk  needs to be at least 2 or 3 times as large as the eventual DETERSEd (uncompressed) format of the RSU file. For a rough calculation of the space needed, multiply the size of the RSU file in MB (Megabytes) by 4.  This is the approximate number of 3390 cylinders that will be needed to uncompress and install the RSU Sysmod.  E.g. if the RSU file is 100MB in size, then the MAINT 500 minidisk should have at least 400 cylinders of free space.  This is a rough calculation, as TERSEd files vary in how much compression is achived.  Often errors installing RSU maintenance are from running out of space on the MAINT 500 minidisk, so be generous with disk space for the MAINT 500 minidisk.
Note:  The MAINT 500 minidisk needs to be defined in the VM directory if you are planning to FTP the RSU file from a workstation or other system TO the MAINT userid.  FTP can only access minidisks that are defined in the directory, and not those that are defined "on the fly" with the CP DEFINE MDISK command.</t>
  </si>
  <si>
    <t>See the zVM Tasks tab, #2 for instructions on making changes to the directory and generating a DISK map.  These are the tools needed to enlarge or create a new minidisk.</t>
  </si>
  <si>
    <t>#1 - Change EXTENT CONTROL file (determines DASD volumes and pools for DIRMAINT allocation.</t>
  </si>
  <si>
    <t>z/VM and z/Linux - Getting Answers to Your Questions</t>
  </si>
  <si>
    <t>Changes in version 2.0</t>
  </si>
  <si>
    <t>Fixed various typos, added clarifying text.</t>
  </si>
  <si>
    <t>IBM zVM</t>
  </si>
  <si>
    <t>Google (along with other internet search engines) is your friend!  I've come to use Google and other search engines to find much of the systems programming information that I need--even to find the appropriate IBM manuals.  Google is often much better at finding IBM manuals than is IBM.
You may have other favorite search engines, and if so by all means use them.  I'm referencing google mainly because it's popular, and it works.  Here are some useful search strings to try.  By this I mean go to www.google.com, and in the search file enter the suggested text.  Note:  Internet content can and does change regularly, so the results that are shown below may vary.  Vary the search words as needed to find what you're looking for.</t>
  </si>
  <si>
    <t>IBM zVM redbooks</t>
  </si>
  <si>
    <t>Enter this Search String:</t>
  </si>
  <si>
    <t>A large list of IBM redbooks covering a wide variety of v/VM and z/Linux topics.  If you have not used IBM Redbooks and Red Papers, you are missing a vital source of IBM documentation.  Redbooks are widely considered to be the most useable and readable of all IBM documentation, and are often written by teams of people who actually use and configure the software.</t>
  </si>
  <si>
    <t>IBM zVM RSU information</t>
  </si>
  <si>
    <t>Links to IBM RSU maintenance pages.  The first search hit lists all the latest RSU levels for each z/VM release, along with a PTF number that can be used to order the RSU maintenance for a given release using the IBMLink SRD function.</t>
  </si>
  <si>
    <t xml:space="preserve">zLinux </t>
  </si>
  <si>
    <t>General z/Linux information.</t>
  </si>
  <si>
    <t>zLinux SLES</t>
  </si>
  <si>
    <t>SuSE Enterprise Linux (SLES) information.  Links to download SLES z/Linux, documention, etc.</t>
  </si>
  <si>
    <t xml:space="preserve">z/vm z/linux </t>
  </si>
  <si>
    <t>PDF manuals for "virtualizing" z/Linux under z/VM.  Very useful manuals not just for z/Linux, but z/VM in general.</t>
  </si>
  <si>
    <t>z/vm virtualization cookbooks</t>
  </si>
  <si>
    <t>Virtualization cookbooks for deploying z/Linux under z/VM.  Versions are available for different versions of z/VM, and RHEL (Red Hat Enterprise Linux) and SLES (SuSE Enterprise Linux Server).  These cookbooks contain a huge amount of useful information on z/VM and z/Linux.</t>
  </si>
  <si>
    <t>Links to virtually all of IBM z/VM official information and documentation.  
The "Library" link gives you access to the full set of official z/VM manuals.  In years past, IBM manuals were notoriously difficult to acquire.  IBM has done a complete abouit-face, and has made most of their manuals available on-line without even requiring users to register or sign-on.</t>
  </si>
  <si>
    <t>z/vm 5.4 information Center</t>
  </si>
  <si>
    <t>Link to IBM Information Center for z/VM 5.4. Info Center is IBM's web-based, integrated documentation portal for z/VM (and other products). 
Important Note:  While using the IBM Information Center, you can obtain a PDF copy of whatever manual you are currently viewing by clicking on the PDF link at the top of the page.  Clicking on the major topic area on the left hand side of the page gives you a list of manuals, and links to download them.
Search for whatever version of z/VM is desired.</t>
  </si>
  <si>
    <t>z/vm z/linux FCP</t>
  </si>
  <si>
    <t>Manuals for using Fibre Channel Protocol (FCP) attached DASD for z/Linux under z/VM.</t>
  </si>
  <si>
    <t>z/vm z/linux xxxx</t>
  </si>
  <si>
    <t>Manuals related to for xxxx and z/VM and z/Linux, where "xxxx" is whatever specific topic that you want to investigate.</t>
  </si>
  <si>
    <t>#2 - google.com and other search engines</t>
  </si>
  <si>
    <t>#1 - Contracting with me</t>
  </si>
  <si>
    <t>zLinux RHEL</t>
  </si>
  <si>
    <t>Red Hat Enterprise Linux (RHEL) information.  Links to download RHEL z/Linux, documention, etc.</t>
  </si>
  <si>
    <t>Note: Only fill in GREEN cells.  The MDISK statements will be generated for you in the yellow cells, which can be copied and pasted.  
This sheet if protected (but without a password) to prevent the formulas from being damaged.  This sheet can be unprotected if desired to make any changes.  
The values entered below in green below are only examples--feel free to erase those.</t>
  </si>
  <si>
    <t>#2 - Some ideas for improving your 2nd level z/VM</t>
  </si>
  <si>
    <t>Note: A second level VM will initiall look nearly identical to the firstl level (main) VM system.  It's recommended that you implement some of the changes below so that it's clear which system you are logged on to.  This will help prevent crashing the production system by IPLing the wrong z/VM system, for example.  Until such changes are made to make it clear which system you are logged on to, be very careful in any actions that you take to prevent a potential outage.</t>
  </si>
  <si>
    <t>Numbered tabs for easier reference.</t>
  </si>
  <si>
    <r>
      <t xml:space="preserve">Added </t>
    </r>
    <r>
      <rPr>
        <b/>
        <sz val="10"/>
        <rFont val="Courier New"/>
        <family val="3"/>
      </rPr>
      <t>Answers</t>
    </r>
    <r>
      <rPr>
        <sz val="10"/>
        <rFont val="Courier New"/>
        <family val="3"/>
      </rPr>
      <t xml:space="preserve"> section.</t>
    </r>
  </si>
  <si>
    <t>Added more YaST module names.</t>
  </si>
  <si>
    <t>#4a - Access the CF1, CF2 or CF3 CP disk - Needed to edit the SYSTEM CONFIG and other files on the CP disks</t>
  </si>
  <si>
    <t>Display CP Disks, confirm all 3 CP disks CF1, CF2, CF3 are online</t>
  </si>
  <si>
    <t>#4c - Release the CF1, CF2 or CF3 CP disk (The reverse of #4a above)</t>
  </si>
  <si>
    <t>#4b - Make changes to the SYSTEM CONFIG file</t>
  </si>
  <si>
    <t>See #4a above for procedure.</t>
  </si>
  <si>
    <t>Access the CF1, CF2 or CF3 CP disk as "F"</t>
  </si>
  <si>
    <t>Edit SYSTEM CONFIG F and make changes desired.</t>
  </si>
  <si>
    <t>Access MAINT 193 disk to access the "cpsyntax" utility.</t>
  </si>
  <si>
    <t>Check syntax of SYSTEM CONFIG file.  Fix any flagged errors.</t>
  </si>
  <si>
    <t>Release CF1 and reattach as CP disk</t>
  </si>
  <si>
    <t>See #4c below for procedure.</t>
  </si>
  <si>
    <t>Any changes can now be made to files on the CF1 disk.  (Or CF2, or CF3).</t>
  </si>
  <si>
    <t>This procedure assumes that the CF1 disk is being accessed.  Substitude CF2 or CF3 if needed.  In this case use disk letter "B" for CF2, and "C" for CF3:
A - CF1  - CP Disk A
B - CF1  - CP Disk B
C - CF1  - CP Disk C</t>
  </si>
  <si>
    <t>Release CP disk A (or B or C if CF2 or CF3 being modified.)</t>
  </si>
  <si>
    <t>Release "F" disk and detach CF1 (or CF2 or CF3)</t>
  </si>
  <si>
    <t>Reaccess CF1 as CP DISK A (or CF2 as CP Disk B, or CF3 as CP Disk C)</t>
  </si>
  <si>
    <r>
      <t xml:space="preserve">4 - Change the  </t>
    </r>
    <r>
      <rPr>
        <b/>
        <sz val="10"/>
        <rFont val="Courier New"/>
        <family val="3"/>
      </rPr>
      <t>System_Identifier_Default</t>
    </r>
    <r>
      <rPr>
        <sz val="10"/>
        <rFont val="Courier New"/>
        <family val="3"/>
      </rPr>
      <t xml:space="preserve"> setting in the SYSTEM CONFIG file to something different from 
    the first level system. (See 2-4a,b,c) to update the SYSTEM CONFIG file. 
    This change helps you to know which z/VM system you're actually logged on to, since by default the 
    2nd level z/VM will look exactly like the 1st level z/VM.</t>
    </r>
  </si>
  <si>
    <r>
      <t xml:space="preserve">5 - Change the  </t>
    </r>
    <r>
      <rPr>
        <b/>
        <sz val="10"/>
        <rFont val="Courier New"/>
        <family val="3"/>
      </rPr>
      <t>LOGO CONFIG</t>
    </r>
    <r>
      <rPr>
        <sz val="10"/>
        <rFont val="Courier New"/>
        <family val="3"/>
      </rPr>
      <t xml:space="preserve"> file on the </t>
    </r>
    <r>
      <rPr>
        <b/>
        <sz val="10"/>
        <rFont val="Courier New"/>
        <family val="3"/>
      </rPr>
      <t>CF1</t>
    </r>
    <r>
      <rPr>
        <sz val="10"/>
        <rFont val="Courier New"/>
        <family val="3"/>
      </rPr>
      <t xml:space="preserve"> CP disk to customize the appearance of the logon screen and the
    RUNNING, VM READ, and MORE… prompts.  This step also to helps you keep straight which system you're 
    actually logged on to.  
    a. Access the CF1 CP disk as a CMS disk (See procedure 2-4a);
    b. XEDIT the LOGO CONFIG file and change the prompts;
    c. Re-access the CF1 parm disk as a CP disk  (See procedure 2-4c).</t>
    </r>
  </si>
  <si>
    <r>
      <t>6 - Place the commands found in step</t>
    </r>
    <r>
      <rPr>
        <b/>
        <sz val="10"/>
        <rFont val="Courier New"/>
        <family val="3"/>
      </rPr>
      <t xml:space="preserve"> 2)</t>
    </r>
    <r>
      <rPr>
        <sz val="10"/>
        <rFont val="Courier New"/>
        <family val="3"/>
      </rPr>
      <t xml:space="preserve"> above into a PROFILE EXEC for the user.  This streamlines the IPL
    process.  (You won't be able to include the SYSTEM RESET command, as that will kill your exec.  Just   
    leave this command out of your PROFILE EXEC, but include the others. For a sample exec that 
    gets around this limitation, refer to http://www.jmit.com.vm/ and look at the PROFILE.EXEC-ZOS file.  
    This sample is designed for IPL of a z/OS guest, but a z/VM guest can be IPL'd in the same way.</t>
    </r>
  </si>
  <si>
    <t>1 - Finding Answers to your zVM and z/Linux questions</t>
  </si>
  <si>
    <t>2 - zVM Tasks  - z/VM tasks that generally involve multiple steps</t>
  </si>
  <si>
    <t>3 - zLinux Tasks - Tasks under zLinux that generally involve multiple steps</t>
  </si>
  <si>
    <t>4 - zVM Commands - Individual z/VM commands that are useful to know</t>
  </si>
  <si>
    <t xml:space="preserve">5 - JCL - Sample z/OS JCL for performing volume format, copy and dump operations on z/VM volumes from z/OS batch jobs </t>
  </si>
  <si>
    <t>6 - 2nd-Level zVM: Tips for running z/VM as a guest under z/VM and cloning z/VM</t>
  </si>
  <si>
    <t>7 - Minidisk "Slicer" -  A tool to assist in slicing up a physical disk volume into many z/VM minidisks</t>
  </si>
  <si>
    <t>8 - SLES / YaST Modules</t>
  </si>
  <si>
    <t>9 - RHEL Modules</t>
  </si>
  <si>
    <t>10 - Dirmaint Tasks</t>
  </si>
  <si>
    <t>11 - Performing z/VM RSU and PTF Service (Maintenance)</t>
  </si>
  <si>
    <t>99 - Summary of Changes in this version of the Cookbook</t>
  </si>
  <si>
    <t>#3b - DDR copy a VM system volume to another DASD vol. (e.g. 540RES) 123 is full vol mdisk for 540RES</t>
  </si>
  <si>
    <t>input 123 DASD</t>
  </si>
  <si>
    <t>Specify copy input - Current 540RES</t>
  </si>
  <si>
    <t>Specify copy output - Blank volume.</t>
  </si>
  <si>
    <t>X USER DIRECT</t>
  </si>
  <si>
    <t>X USER DISKMAP A</t>
  </si>
  <si>
    <r>
      <t>Class</t>
    </r>
    <r>
      <rPr>
        <sz val="10"/>
        <rFont val="Courier New"/>
        <family val="3"/>
      </rPr>
      <t>   </t>
    </r>
  </si>
  <si>
    <r>
      <t> </t>
    </r>
    <r>
      <rPr>
        <b/>
        <sz val="10"/>
        <rFont val="Courier New"/>
        <family val="3"/>
      </rPr>
      <t>User</t>
    </r>
    <r>
      <rPr>
        <sz val="10"/>
        <rFont val="Courier New"/>
        <family val="3"/>
      </rPr>
      <t> </t>
    </r>
    <r>
      <rPr>
        <b/>
        <sz val="10"/>
        <rFont val="Courier New"/>
        <family val="3"/>
      </rPr>
      <t>and</t>
    </r>
    <r>
      <rPr>
        <sz val="10"/>
        <rFont val="Courier New"/>
        <family val="3"/>
      </rPr>
      <t> </t>
    </r>
    <r>
      <rPr>
        <b/>
        <sz val="10"/>
        <rFont val="Courier New"/>
        <family val="3"/>
      </rPr>
      <t>Function</t>
    </r>
    <r>
      <rPr>
        <sz val="10"/>
        <rFont val="Courier New"/>
        <family val="3"/>
      </rPr>
      <t>                                            </t>
    </r>
  </si>
  <si>
    <t> A       </t>
  </si>
  <si>
    <t>         </t>
  </si>
  <si>
    <r>
      <t> </t>
    </r>
    <r>
      <rPr>
        <i/>
        <sz val="10"/>
        <rFont val="Courier New"/>
        <family val="3"/>
      </rPr>
      <t>System</t>
    </r>
    <r>
      <rPr>
        <sz val="10"/>
        <rFont val="Courier New"/>
        <family val="3"/>
      </rPr>
      <t> </t>
    </r>
    <r>
      <rPr>
        <i/>
        <sz val="10"/>
        <rFont val="Courier New"/>
        <family val="3"/>
      </rPr>
      <t>Operator</t>
    </r>
    <r>
      <rPr>
        <sz val="10"/>
        <rFont val="Courier New"/>
        <family val="3"/>
      </rPr>
      <t>: The class A user controls the z/VM system.  </t>
    </r>
  </si>
  <si>
    <t> The system operator is responsible for the availability of   </t>
  </si>
  <si>
    <t> the z/VM system and its resources. In addition, the system   </t>
  </si>
  <si>
    <t> operator controls system accounting, broadcast messages,     </t>
  </si>
  <si>
    <t> virtual machine performance options, and other options that  </t>
  </si>
  <si>
    <t> affect the overall performance of z/VM.                      </t>
  </si>
  <si>
    <t>                                                              </t>
  </si>
  <si>
    <r>
      <t> </t>
    </r>
    <r>
      <rPr>
        <b/>
        <sz val="10"/>
        <rFont val="Courier New"/>
        <family val="3"/>
      </rPr>
      <t>Note:</t>
    </r>
    <r>
      <rPr>
        <sz val="10"/>
        <rFont val="Courier New"/>
        <family val="3"/>
      </rPr>
      <t>  The class A user who is automatically logged on       </t>
    </r>
  </si>
  <si>
    <t>        during CP initialization is designated as the primary </t>
  </si>
  <si>
    <t>        system operator.                                      </t>
  </si>
  <si>
    <t> B       </t>
  </si>
  <si>
    <r>
      <t> </t>
    </r>
    <r>
      <rPr>
        <i/>
        <sz val="10"/>
        <rFont val="Courier New"/>
        <family val="3"/>
      </rPr>
      <t>System</t>
    </r>
    <r>
      <rPr>
        <sz val="10"/>
        <rFont val="Courier New"/>
        <family val="3"/>
      </rPr>
      <t> </t>
    </r>
    <r>
      <rPr>
        <i/>
        <sz val="10"/>
        <rFont val="Courier New"/>
        <family val="3"/>
      </rPr>
      <t>Resource</t>
    </r>
    <r>
      <rPr>
        <sz val="10"/>
        <rFont val="Courier New"/>
        <family val="3"/>
      </rPr>
      <t> </t>
    </r>
    <r>
      <rPr>
        <i/>
        <sz val="10"/>
        <rFont val="Courier New"/>
        <family val="3"/>
      </rPr>
      <t>Operator</t>
    </r>
    <r>
      <rPr>
        <sz val="10"/>
        <rFont val="Courier New"/>
        <family val="3"/>
      </rPr>
      <t>: The class B user controls all the  </t>
    </r>
  </si>
  <si>
    <t> real resources of the z/VM system, except those controlled   </t>
  </si>
  <si>
    <t> by the system operator and the spooling operator.            </t>
  </si>
  <si>
    <t> C       </t>
  </si>
  <si>
    <r>
      <t> </t>
    </r>
    <r>
      <rPr>
        <i/>
        <sz val="10"/>
        <rFont val="Courier New"/>
        <family val="3"/>
      </rPr>
      <t>System</t>
    </r>
    <r>
      <rPr>
        <sz val="10"/>
        <rFont val="Courier New"/>
        <family val="3"/>
      </rPr>
      <t> </t>
    </r>
    <r>
      <rPr>
        <i/>
        <sz val="10"/>
        <rFont val="Courier New"/>
        <family val="3"/>
      </rPr>
      <t>Programmer</t>
    </r>
    <r>
      <rPr>
        <sz val="10"/>
        <rFont val="Courier New"/>
        <family val="3"/>
      </rPr>
      <t>: The class C user updates or changes       </t>
    </r>
  </si>
  <si>
    <t> system-wide parameters of the z/VM system.                   </t>
  </si>
  <si>
    <t> D       </t>
  </si>
  <si>
    <r>
      <t> </t>
    </r>
    <r>
      <rPr>
        <i/>
        <sz val="10"/>
        <rFont val="Courier New"/>
        <family val="3"/>
      </rPr>
      <t>Spooling</t>
    </r>
    <r>
      <rPr>
        <sz val="10"/>
        <rFont val="Courier New"/>
        <family val="3"/>
      </rPr>
      <t> </t>
    </r>
    <r>
      <rPr>
        <i/>
        <sz val="10"/>
        <rFont val="Courier New"/>
        <family val="3"/>
      </rPr>
      <t>Operator</t>
    </r>
    <r>
      <rPr>
        <sz val="10"/>
        <rFont val="Courier New"/>
        <family val="3"/>
      </rPr>
      <t>: The class D user controls spool files and </t>
    </r>
  </si>
  <si>
    <t> the system's real reader, printer, and punch equipment       </t>
  </si>
  <si>
    <t> allocated to spooling use.                                   </t>
  </si>
  <si>
    <t> E       </t>
  </si>
  <si>
    <r>
      <t> </t>
    </r>
    <r>
      <rPr>
        <i/>
        <sz val="10"/>
        <rFont val="Courier New"/>
        <family val="3"/>
      </rPr>
      <t>System</t>
    </r>
    <r>
      <rPr>
        <sz val="10"/>
        <rFont val="Courier New"/>
        <family val="3"/>
      </rPr>
      <t> </t>
    </r>
    <r>
      <rPr>
        <i/>
        <sz val="10"/>
        <rFont val="Courier New"/>
        <family val="3"/>
      </rPr>
      <t>Analyst</t>
    </r>
    <r>
      <rPr>
        <sz val="10"/>
        <rFont val="Courier New"/>
        <family val="3"/>
      </rPr>
      <t>: The class E user examines and saves system   </t>
    </r>
  </si>
  <si>
    <t> operation data in specified z/VM storage areas.              </t>
  </si>
  <si>
    <t> F       </t>
  </si>
  <si>
    <r>
      <t> </t>
    </r>
    <r>
      <rPr>
        <i/>
        <sz val="10"/>
        <rFont val="Courier New"/>
        <family val="3"/>
      </rPr>
      <t>Service</t>
    </r>
    <r>
      <rPr>
        <sz val="10"/>
        <rFont val="Courier New"/>
        <family val="3"/>
      </rPr>
      <t> </t>
    </r>
    <r>
      <rPr>
        <i/>
        <sz val="10"/>
        <rFont val="Courier New"/>
        <family val="3"/>
      </rPr>
      <t>Representative</t>
    </r>
    <r>
      <rPr>
        <sz val="10"/>
        <rFont val="Courier New"/>
        <family val="3"/>
      </rPr>
      <t>: The class F user obtains, and        </t>
    </r>
  </si>
  <si>
    <t> examines in detail, data about input and output devices      </t>
  </si>
  <si>
    <t> connected to the z/VM system. This privilege class is        </t>
  </si>
  <si>
    <t> reserved for IBM use only.                                   </t>
  </si>
  <si>
    <t> G       </t>
  </si>
  <si>
    <r>
      <t> </t>
    </r>
    <r>
      <rPr>
        <i/>
        <sz val="10"/>
        <rFont val="Courier New"/>
        <family val="3"/>
      </rPr>
      <t>General</t>
    </r>
    <r>
      <rPr>
        <sz val="10"/>
        <rFont val="Courier New"/>
        <family val="3"/>
      </rPr>
      <t> </t>
    </r>
    <r>
      <rPr>
        <i/>
        <sz val="10"/>
        <rFont val="Courier New"/>
        <family val="3"/>
      </rPr>
      <t>User</t>
    </r>
    <r>
      <rPr>
        <sz val="10"/>
        <rFont val="Courier New"/>
        <family val="3"/>
      </rPr>
      <t>: The class G user controls functions associated </t>
    </r>
  </si>
  <si>
    <t> with a particular virtual machine.                           </t>
  </si>
  <si>
    <t> Any     </t>
  </si>
  <si>
    <t> Commands belonging to class "Any" are available to any user, </t>
  </si>
  <si>
    <t> regardless of his privilege class. These commands are        </t>
  </si>
  <si>
    <t> primarily those used to gain access to, or relinquish access </t>
  </si>
  <si>
    <t> from, the z/VM system.                                       </t>
  </si>
  <si>
    <t> H       </t>
  </si>
  <si>
    <t> Reserved for IBM use.                                        </t>
  </si>
  <si>
    <t> I - Z   </t>
  </si>
  <si>
    <t> 1 - 6   </t>
  </si>
  <si>
    <t> Classes I through Z are reserved for redefinition through    </t>
  </si>
  <si>
    <t> user class restructure (UCR) by each installation for its    </t>
  </si>
  <si>
    <t> own use.                                                     </t>
  </si>
  <si>
    <t>Stand Alone DDR</t>
  </si>
  <si>
    <t>#1 - Build a Stand Alone DDR tape</t>
  </si>
  <si>
    <t>Log on to SYSMAINT</t>
  </si>
  <si>
    <t>Enter</t>
  </si>
  <si>
    <t>#CP REWIND 181</t>
  </si>
  <si>
    <t>FILEDEF OUTPUT TAP1</t>
  </si>
  <si>
    <t>FILEDEF INPUT DISK IPL DDRXA S</t>
  </si>
  <si>
    <t>MOVEFILE INPUT OUTPUT</t>
  </si>
  <si>
    <t>#CP IPL 181 CLEAR</t>
  </si>
  <si>
    <t>Insert a blank, unlabelled tape in drive 181</t>
  </si>
  <si>
    <t>b. Start CMS</t>
  </si>
  <si>
    <t>d. Make sure tape is rewound to load point.</t>
  </si>
  <si>
    <t>e. Define input file.</t>
  </si>
  <si>
    <t>f. Define Tape file.</t>
  </si>
  <si>
    <t>g. Copy DDR utility to tape.</t>
  </si>
  <si>
    <t>h. Rewind tape again.</t>
  </si>
  <si>
    <t>j. IPL the DDR utility, and enter the fields prompted.</t>
  </si>
  <si>
    <t>Dump First DASD volume:</t>
  </si>
  <si>
    <t>ATTACH 800 * 181</t>
  </si>
  <si>
    <t>a. Attach tape drive to SYSMAINT guest as 181.</t>
  </si>
  <si>
    <t>#CP IPL CMS</t>
  </si>
  <si>
    <r>
      <rPr>
        <b/>
        <sz val="10"/>
        <color indexed="10"/>
        <rFont val="Courier New"/>
        <family val="3"/>
      </rPr>
      <t xml:space="preserve">INPUT 124 DASD
DUMP ALL
</t>
    </r>
    <r>
      <rPr>
        <b/>
        <sz val="10"/>
        <color indexed="17"/>
        <rFont val="Courier New"/>
        <family val="3"/>
      </rPr>
      <t xml:space="preserve">HCPDDR711D VOLID READ IS 540W01                                         
DO YOU WISH TO CONTINUE?  RESPOND YES, NO OR REREAD:                    
YES                                                                     
DUMPING   540W01                                                        
DUMPING DATA  03/07/14 AT 21.45.57  GMT FROM 540W01                     
INPUT CYLINDER EXTENTS      OUTPUT CYLINDER EXTENTS                     
      START       STOP         START        STOP                        
          0      3339              0        3339         
END OF DUMP
ENTER:  </t>
    </r>
    <r>
      <rPr>
        <sz val="10"/>
        <color indexed="10"/>
        <rFont val="Courier New"/>
        <family val="3"/>
      </rPr>
      <t xml:space="preserve">(DO NOT press Enter yet...)    </t>
    </r>
    <r>
      <rPr>
        <b/>
        <sz val="10"/>
        <color indexed="17"/>
        <rFont val="Courier New"/>
        <family val="3"/>
      </rPr>
      <t xml:space="preserve">          
</t>
    </r>
    <r>
      <rPr>
        <b/>
        <sz val="10"/>
        <color indexed="10"/>
        <rFont val="Courier New"/>
        <family val="3"/>
      </rPr>
      <t>INPUT 125 DASD</t>
    </r>
    <r>
      <rPr>
        <b/>
        <sz val="10"/>
        <color indexed="17"/>
        <rFont val="Courier New"/>
        <family val="3"/>
      </rPr>
      <t xml:space="preserve">
</t>
    </r>
    <r>
      <rPr>
        <b/>
        <sz val="10"/>
        <color indexed="10"/>
        <rFont val="Courier New"/>
        <family val="3"/>
      </rPr>
      <t>DUMP ALL</t>
    </r>
    <r>
      <rPr>
        <b/>
        <sz val="10"/>
        <color indexed="17"/>
        <rFont val="Courier New"/>
        <family val="3"/>
      </rPr>
      <t xml:space="preserve">
HCPDDR711D VOLID READ IS 540W02                                         
DO YOU WISH TO CONTINUE?  RESPOND YES, NO OR REREAD:                    
YES                                                                     
DUMPING   540W02                                                        
DUMPING DATA  03/07/14 AT 21.45.57  GMT FROM 540W02                     
INPUT CYLINDER EXTENTS      OUTPUT CYLINDER EXTENTS                     
      START       STOP         START        STOP                        
          0      3339              0        3339         
END OF DUMP
ENTER:  </t>
    </r>
    <r>
      <rPr>
        <sz val="10"/>
        <color indexed="10"/>
        <rFont val="Courier New"/>
        <family val="3"/>
      </rPr>
      <t xml:space="preserve">(DO NOT press Enter yet...)  </t>
    </r>
    <r>
      <rPr>
        <b/>
        <sz val="10"/>
        <color indexed="17"/>
        <rFont val="Courier New"/>
        <family val="3"/>
      </rPr>
      <t xml:space="preserve">            </t>
    </r>
    <r>
      <rPr>
        <sz val="10"/>
        <color indexed="17"/>
        <rFont val="Courier New"/>
        <family val="3"/>
      </rPr>
      <t xml:space="preserve">               </t>
    </r>
  </si>
  <si>
    <r>
      <rPr>
        <sz val="9"/>
        <color indexed="17"/>
        <rFont val="Courier New"/>
        <family val="3"/>
      </rPr>
      <t xml:space="preserve">z/VM DASD DUMP/RESTORE PROGRAM                                          
ENTER CARD READER ADDRESS OR CONTROL STATEMENTS    </t>
    </r>
    <r>
      <rPr>
        <sz val="9"/>
        <color indexed="17"/>
        <rFont val="Courier New"/>
        <family val="3"/>
      </rPr>
      <t xml:space="preserve">                     
</t>
    </r>
    <r>
      <rPr>
        <sz val="9"/>
        <color indexed="17"/>
        <rFont val="Courier New"/>
        <family val="3"/>
      </rPr>
      <t>ENTER:</t>
    </r>
    <r>
      <rPr>
        <sz val="9"/>
        <color indexed="17"/>
        <rFont val="Courier New"/>
        <family val="3"/>
      </rPr>
      <t xml:space="preserve">                                                                  
</t>
    </r>
    <r>
      <rPr>
        <b/>
        <sz val="9"/>
        <color indexed="10"/>
        <rFont val="Courier New"/>
        <family val="3"/>
      </rPr>
      <t>SYSPRINT CONS</t>
    </r>
    <r>
      <rPr>
        <sz val="9"/>
        <color indexed="10"/>
        <rFont val="Courier New"/>
        <family val="3"/>
      </rPr>
      <t xml:space="preserve"> </t>
    </r>
    <r>
      <rPr>
        <sz val="9"/>
        <color indexed="17"/>
        <rFont val="Courier New"/>
        <family val="3"/>
      </rPr>
      <t xml:space="preserve">                                                         
</t>
    </r>
    <r>
      <rPr>
        <sz val="9"/>
        <color indexed="17"/>
        <rFont val="Courier New"/>
        <family val="3"/>
      </rPr>
      <t xml:space="preserve">ENTER:  </t>
    </r>
    <r>
      <rPr>
        <sz val="9"/>
        <color indexed="17"/>
        <rFont val="Courier New"/>
        <family val="3"/>
      </rPr>
      <t xml:space="preserve">                                                                
</t>
    </r>
    <r>
      <rPr>
        <b/>
        <sz val="9"/>
        <color indexed="10"/>
        <rFont val="Courier New"/>
        <family val="3"/>
      </rPr>
      <t>INPUT 123 DASD</t>
    </r>
    <r>
      <rPr>
        <sz val="9"/>
        <color indexed="10"/>
        <rFont val="Courier New"/>
        <family val="3"/>
      </rPr>
      <t xml:space="preserve">   </t>
    </r>
    <r>
      <rPr>
        <sz val="9"/>
        <color indexed="17"/>
        <rFont val="Courier New"/>
        <family val="3"/>
      </rPr>
      <t xml:space="preserve">                                                      
</t>
    </r>
    <r>
      <rPr>
        <sz val="9"/>
        <color indexed="17"/>
        <rFont val="Courier New"/>
        <family val="3"/>
      </rPr>
      <t xml:space="preserve">ENTER: </t>
    </r>
    <r>
      <rPr>
        <sz val="9"/>
        <color indexed="17"/>
        <rFont val="Courier New"/>
        <family val="3"/>
      </rPr>
      <t xml:space="preserve">                                                                 
</t>
    </r>
    <r>
      <rPr>
        <b/>
        <sz val="9"/>
        <color indexed="10"/>
        <rFont val="Courier New"/>
        <family val="3"/>
      </rPr>
      <t>OUTPUT 181 TAPE (LEAVE</t>
    </r>
    <r>
      <rPr>
        <sz val="9"/>
        <color indexed="10"/>
        <rFont val="Courier New"/>
        <family val="3"/>
      </rPr>
      <t xml:space="preserve">  </t>
    </r>
    <r>
      <rPr>
        <sz val="9"/>
        <color indexed="17"/>
        <rFont val="Courier New"/>
        <family val="3"/>
      </rPr>
      <t xml:space="preserve">                                                      
</t>
    </r>
    <r>
      <rPr>
        <sz val="9"/>
        <color indexed="17"/>
        <rFont val="Courier New"/>
        <family val="3"/>
      </rPr>
      <t xml:space="preserve">ENTER:        </t>
    </r>
    <r>
      <rPr>
        <sz val="9"/>
        <color indexed="17"/>
        <rFont val="Courier New"/>
        <family val="3"/>
      </rPr>
      <t xml:space="preserve">                                                          
</t>
    </r>
    <r>
      <rPr>
        <b/>
        <sz val="9"/>
        <color indexed="10"/>
        <rFont val="Courier New"/>
        <family val="3"/>
      </rPr>
      <t>DUMP ALL</t>
    </r>
    <r>
      <rPr>
        <sz val="9"/>
        <color indexed="10"/>
        <rFont val="Courier New"/>
        <family val="3"/>
      </rPr>
      <t xml:space="preserve">  </t>
    </r>
    <r>
      <rPr>
        <sz val="9"/>
        <color indexed="17"/>
        <rFont val="Courier New"/>
        <family val="3"/>
      </rPr>
      <t xml:space="preserve">                                                    
</t>
    </r>
    <r>
      <rPr>
        <sz val="9"/>
        <color indexed="17"/>
        <rFont val="Courier New"/>
        <family val="3"/>
      </rPr>
      <t xml:space="preserve">HCPDDR711D VOLID READ IS 540RES                                         
DO YOU WISH TO CONTINUE?  RESPOND YES, NO OR REREAD:                    
</t>
    </r>
    <r>
      <rPr>
        <b/>
        <sz val="9"/>
        <color indexed="10"/>
        <rFont val="Courier New"/>
        <family val="3"/>
      </rPr>
      <t>YES</t>
    </r>
    <r>
      <rPr>
        <sz val="9"/>
        <color indexed="10"/>
        <rFont val="Courier New"/>
        <family val="3"/>
      </rPr>
      <t xml:space="preserve"> </t>
    </r>
    <r>
      <rPr>
        <sz val="9"/>
        <color indexed="17"/>
        <rFont val="Courier New"/>
        <family val="3"/>
      </rPr>
      <t xml:space="preserve">                                                                    
DUMPING   540RES                                                        
DUMPING DATA  03/07/14 AT 21.45.57  GMT FROM 540RES                     
INPUT CYLINDER EXTENTS      OUTPUT CYLINDER EXTENTS                     
      START       STOP         START        STOP                        
          0      3339              0        3339         
END OF DUMP
ENTER:  </t>
    </r>
    <r>
      <rPr>
        <sz val="9"/>
        <color indexed="10"/>
        <rFont val="Courier New"/>
        <family val="3"/>
      </rPr>
      <t xml:space="preserve">(DO NOT press Enter yet...)     </t>
    </r>
    <r>
      <rPr>
        <sz val="9"/>
        <color indexed="17"/>
        <rFont val="Courier New"/>
        <family val="3"/>
      </rPr>
      <t xml:space="preserve">                                                             </t>
    </r>
  </si>
  <si>
    <r>
      <rPr>
        <b/>
        <sz val="10"/>
        <color indexed="10"/>
        <rFont val="Courier New"/>
        <family val="3"/>
      </rPr>
      <t xml:space="preserve">INPUT 127 DASD
DUMP ALL
</t>
    </r>
    <r>
      <rPr>
        <b/>
        <sz val="10"/>
        <color indexed="17"/>
        <rFont val="Courier New"/>
        <family val="3"/>
      </rPr>
      <t xml:space="preserve">HCPDDR711D VOLID READ IS 540W03                                         
DO YOU WISH TO CONTINUE?  RESPOND YES, NO OR REREAD:                    
YES                                                                     
DUMPING   540W03                                                        
DUMPING DATA  03/07/14 AT 21.45.57  GMT FROM 540W03                     
INPUT CYLINDER EXTENTS      OUTPUT CYLINDER EXTENTS                     
      START       STOP         START        STOP                        
          0      3339              0        3339         
END OF DUMP
ENTER:
</t>
    </r>
    <r>
      <rPr>
        <b/>
        <sz val="10"/>
        <color indexed="10"/>
        <rFont val="Courier New"/>
        <family val="3"/>
      </rPr>
      <t>Now Press ENTER</t>
    </r>
    <r>
      <rPr>
        <b/>
        <sz val="10"/>
        <color indexed="17"/>
        <rFont val="Courier New"/>
        <family val="3"/>
      </rPr>
      <t xml:space="preserve">
EOJ</t>
    </r>
  </si>
  <si>
    <t>The Stand Alone DDR tape with system volumes images has been created.  Unload the tape from the tape drive, and store ina secure location.</t>
  </si>
  <si>
    <t>c. Press Enter to get to Ready prompt.</t>
  </si>
  <si>
    <r>
      <rPr>
        <b/>
        <sz val="10"/>
        <color indexed="10"/>
        <rFont val="Courier New"/>
        <family val="3"/>
      </rPr>
      <t>Part 1 - Build and write DDR (DDR/XA) image to tape:</t>
    </r>
    <r>
      <rPr>
        <sz val="10"/>
        <color indexed="48"/>
        <rFont val="Courier New"/>
        <family val="3"/>
      </rPr>
      <t xml:space="preserve"> </t>
    </r>
  </si>
  <si>
    <t>Part 2 - DDR responses to dump system volumes:</t>
  </si>
  <si>
    <r>
      <t xml:space="preserve">DDR responses to be entered are shown below in </t>
    </r>
    <r>
      <rPr>
        <b/>
        <sz val="10"/>
        <color indexed="10"/>
        <rFont val="Courier New"/>
        <family val="3"/>
      </rPr>
      <t>RED:</t>
    </r>
  </si>
  <si>
    <r>
      <t xml:space="preserve">Note1:  Do </t>
    </r>
    <r>
      <rPr>
        <b/>
        <sz val="9"/>
        <color indexed="10"/>
        <rFont val="Courier New"/>
        <family val="3"/>
      </rPr>
      <t>NOT</t>
    </r>
    <r>
      <rPr>
        <sz val="9"/>
        <rFont val="Courier New"/>
        <family val="3"/>
      </rPr>
      <t xml:space="preserve"> press Enter after the </t>
    </r>
    <r>
      <rPr>
        <b/>
        <sz val="9"/>
        <color indexed="17"/>
        <rFont val="Courier New"/>
        <family val="3"/>
      </rPr>
      <t>END OF DUMP / ENTER:</t>
    </r>
    <r>
      <rPr>
        <sz val="9"/>
        <rFont val="Courier New"/>
        <family val="3"/>
      </rPr>
      <t xml:space="preserve"> prompt is displayed unless this was the last DASD to be dumped.  All volumes must be dumped using the </t>
    </r>
    <r>
      <rPr>
        <b/>
        <sz val="9"/>
        <color indexed="10"/>
        <rFont val="Courier New"/>
        <family val="3"/>
      </rPr>
      <t>same invocation of DDR</t>
    </r>
    <r>
      <rPr>
        <sz val="9"/>
        <rFont val="Courier New"/>
        <family val="3"/>
      </rPr>
      <t xml:space="preserve">.  Pressing Enter (with no input) before all volumes have been dumped will necessitate starting the process over in step </t>
    </r>
    <r>
      <rPr>
        <sz val="9"/>
        <color indexed="17"/>
        <rFont val="Courier New"/>
        <family val="3"/>
      </rPr>
      <t>d.</t>
    </r>
    <r>
      <rPr>
        <sz val="9"/>
        <rFont val="Courier New"/>
        <family val="3"/>
      </rPr>
      <t xml:space="preserve"> above.
Note2: The </t>
    </r>
    <r>
      <rPr>
        <sz val="9"/>
        <color indexed="10"/>
        <rFont val="Courier New"/>
        <family val="3"/>
      </rPr>
      <t>(LEAVE</t>
    </r>
    <r>
      <rPr>
        <sz val="9"/>
        <rFont val="Courier New"/>
        <family val="3"/>
      </rPr>
      <t xml:space="preserve"> parameter on the </t>
    </r>
    <r>
      <rPr>
        <sz val="9"/>
        <color indexed="10"/>
        <rFont val="Courier New"/>
        <family val="3"/>
      </rPr>
      <t>INPUT 181 TAPE</t>
    </r>
    <r>
      <rPr>
        <sz val="9"/>
        <rFont val="Courier New"/>
        <family val="3"/>
      </rPr>
      <t xml:space="preserve"> statement is required to prevent DDR from dismounting the tape after the first dump is completed.</t>
    </r>
  </si>
  <si>
    <t>12 - Stand Alone DDR</t>
  </si>
  <si>
    <t>Part 1 - IPL DDR</t>
  </si>
  <si>
    <t>Insert the Stand-Alone DDR tape in drive 181</t>
  </si>
  <si>
    <t>The real address is whatever drive will be attached to the guest doing the restore.</t>
  </si>
  <si>
    <t>b. IPL the DDR utility, and enter the fields prompted.</t>
  </si>
  <si>
    <r>
      <rPr>
        <b/>
        <sz val="10"/>
        <color indexed="10"/>
        <rFont val="Courier New"/>
        <family val="3"/>
      </rPr>
      <t>IPL 181 CLEAR</t>
    </r>
    <r>
      <rPr>
        <b/>
        <sz val="10"/>
        <rFont val="Courier New"/>
        <family val="3"/>
      </rPr>
      <t xml:space="preserve">       </t>
    </r>
    <r>
      <rPr>
        <sz val="10"/>
        <rFont val="Courier New"/>
        <family val="3"/>
      </rPr>
      <t xml:space="preserve">                                                                 
</t>
    </r>
    <r>
      <rPr>
        <b/>
        <sz val="10"/>
        <color indexed="17"/>
        <rFont val="Courier New"/>
        <family val="3"/>
      </rPr>
      <t xml:space="preserve">z/VM DASD DUMP/RESTORE PROGRAM                                               
ENTER CARD READER ADDRESS OR CONTROL STATEMENTS                              
ENTER:      </t>
    </r>
    <r>
      <rPr>
        <sz val="10"/>
        <color indexed="17"/>
        <rFont val="Courier New"/>
        <family val="3"/>
      </rPr>
      <t xml:space="preserve">                 </t>
    </r>
    <r>
      <rPr>
        <sz val="10"/>
        <rFont val="Courier New"/>
        <family val="3"/>
      </rPr>
      <t xml:space="preserve">                                                
</t>
    </r>
    <r>
      <rPr>
        <b/>
        <sz val="10"/>
        <color indexed="10"/>
        <rFont val="Courier New"/>
        <family val="3"/>
      </rPr>
      <t xml:space="preserve">SYSPRINT CONS </t>
    </r>
    <r>
      <rPr>
        <sz val="10"/>
        <rFont val="Courier New"/>
        <family val="3"/>
      </rPr>
      <t xml:space="preserve">                                                              
</t>
    </r>
    <r>
      <rPr>
        <b/>
        <sz val="10"/>
        <color indexed="17"/>
        <rFont val="Courier New"/>
        <family val="3"/>
      </rPr>
      <t>ENTER:</t>
    </r>
    <r>
      <rPr>
        <sz val="10"/>
        <rFont val="Courier New"/>
        <family val="3"/>
      </rPr>
      <t xml:space="preserve">                                                                       
</t>
    </r>
    <r>
      <rPr>
        <b/>
        <sz val="10"/>
        <color indexed="10"/>
        <rFont val="Courier New"/>
        <family val="3"/>
      </rPr>
      <t xml:space="preserve">INPUT 181 TAPE (LEAVE </t>
    </r>
    <r>
      <rPr>
        <sz val="10"/>
        <rFont val="Courier New"/>
        <family val="3"/>
      </rPr>
      <t xml:space="preserve">                                                   
</t>
    </r>
    <r>
      <rPr>
        <b/>
        <sz val="10"/>
        <color indexed="17"/>
        <rFont val="Courier New"/>
        <family val="3"/>
      </rPr>
      <t xml:space="preserve">ENTER:   </t>
    </r>
    <r>
      <rPr>
        <sz val="10"/>
        <rFont val="Courier New"/>
        <family val="3"/>
      </rPr>
      <t xml:space="preserve">                                                                    
</t>
    </r>
    <r>
      <rPr>
        <b/>
        <sz val="10"/>
        <color indexed="10"/>
        <rFont val="Courier New"/>
        <family val="3"/>
      </rPr>
      <t xml:space="preserve">OUTPUT 16D0 DASD </t>
    </r>
    <r>
      <rPr>
        <sz val="10"/>
        <rFont val="Courier New"/>
        <family val="3"/>
      </rPr>
      <t xml:space="preserve">                                                           
</t>
    </r>
    <r>
      <rPr>
        <b/>
        <sz val="10"/>
        <color indexed="17"/>
        <rFont val="Courier New"/>
        <family val="3"/>
      </rPr>
      <t xml:space="preserve">ENTER: </t>
    </r>
    <r>
      <rPr>
        <sz val="10"/>
        <rFont val="Courier New"/>
        <family val="3"/>
      </rPr>
      <t xml:space="preserve">                                                                      
</t>
    </r>
    <r>
      <rPr>
        <b/>
        <sz val="10"/>
        <color indexed="10"/>
        <rFont val="Courier New"/>
        <family val="3"/>
      </rPr>
      <t xml:space="preserve">RESTORE ALL </t>
    </r>
    <r>
      <rPr>
        <sz val="10"/>
        <rFont val="Courier New"/>
        <family val="3"/>
      </rPr>
      <t xml:space="preserve">                                                               
</t>
    </r>
    <r>
      <rPr>
        <b/>
        <sz val="10"/>
        <color indexed="17"/>
        <rFont val="Courier New"/>
        <family val="3"/>
      </rPr>
      <t xml:space="preserve">HCPDDR717D DATA DUMPED FROM 540RES TO BE RESTORED                            
DO YOU WISH TO CONTINUE?  RESPOND YES, NO OR REREAD: </t>
    </r>
    <r>
      <rPr>
        <sz val="10"/>
        <rFont val="Courier New"/>
        <family val="3"/>
      </rPr>
      <t xml:space="preserve">                        
</t>
    </r>
    <r>
      <rPr>
        <b/>
        <sz val="10"/>
        <color indexed="10"/>
        <rFont val="Courier New"/>
        <family val="3"/>
      </rPr>
      <t xml:space="preserve">YES   </t>
    </r>
    <r>
      <rPr>
        <sz val="10"/>
        <rFont val="Courier New"/>
        <family val="3"/>
      </rPr>
      <t xml:space="preserve">                                                                       
</t>
    </r>
    <r>
      <rPr>
        <b/>
        <sz val="10"/>
        <color indexed="17"/>
        <rFont val="Courier New"/>
        <family val="3"/>
      </rPr>
      <t>HCPDDR711D VOLID READ IS NN16D0                                              
DO YOU WISH TO CONTINUE?  RESPOND YES, NO OR REREAD:</t>
    </r>
    <r>
      <rPr>
        <sz val="10"/>
        <rFont val="Courier New"/>
        <family val="3"/>
      </rPr>
      <t xml:space="preserve">                         
</t>
    </r>
    <r>
      <rPr>
        <b/>
        <sz val="10"/>
        <color indexed="10"/>
        <rFont val="Courier New"/>
        <family val="3"/>
      </rPr>
      <t>YES</t>
    </r>
    <r>
      <rPr>
        <sz val="10"/>
        <rFont val="Courier New"/>
        <family val="3"/>
      </rPr>
      <t xml:space="preserve">                                                                          
</t>
    </r>
    <r>
      <rPr>
        <b/>
        <sz val="10"/>
        <color indexed="17"/>
        <rFont val="Courier New"/>
        <family val="3"/>
      </rPr>
      <t>RESTORING 540RES                                                             
DATA DUMPED   03/07/14 AT 23.00.46  GMT FROM 540RES RESTORED TO LNFF00       
INPUT CYLINDER EXTENTS      OUTPUT CYLINDER EXTENTS                          
      START       STOP         START        STOP
          0      3339              0        3339     
END OF RESTORE                                       
ENTER:</t>
    </r>
    <r>
      <rPr>
        <sz val="10"/>
        <rFont val="Courier New"/>
        <family val="3"/>
      </rPr>
      <t xml:space="preserve">  </t>
    </r>
    <r>
      <rPr>
        <sz val="10"/>
        <color indexed="10"/>
        <rFont val="Courier New"/>
        <family val="3"/>
      </rPr>
      <t>(Don't press Enter yet unless this is the last restore)</t>
    </r>
  </si>
  <si>
    <t>Restore first volume in the series.  This will be the first volume that was dumped to the tape.
Note1: Do NOT press Enter at the end of each restore unless it it the last restore to be done from this tape.</t>
  </si>
  <si>
    <t>Second volume to be restored.</t>
  </si>
  <si>
    <t>Continue in a similar fashion with any subsequent restores.  Press Enter (with no other data) after the last restore is complete.</t>
  </si>
  <si>
    <t>Command Classes</t>
  </si>
  <si>
    <t xml:space="preserve">The USER DIRECT file contains all VM guest user definitions.  The last parameter of the USER statement (in the USER DIRECT file) contains a list of command class authorizations; e.g. </t>
  </si>
  <si>
    <t>Q SHARE guest</t>
  </si>
  <si>
    <t>Display the SHARE settings for guest.</t>
  </si>
  <si>
    <r>
      <t xml:space="preserve">Each DASD volume to be included on the Stand Alone DDR dump tape should be dumped in the same order that they will be restored, should a restore ever be required.  System DASD should be referenced as 0-END minidisks. The example shown her creates a Stand ALone DDR dump tape for the following VM system volumes. 
The tape unit real address is assumed to be 800 in this example.  Substitute the actual tape unit being used.
Dasd volumes will be restored in the order that they were dumped in procedure #1 above.  It's useful to make a note of what order the volumes were dumped, so there is no confusion about which tape file contains which volume image.
This example assumes that a high density tape and drive (such as 3590) are being used and will have adequate space on one tape for all requirements.   Lower density tapes may result in additional tapes being required.  In this case, you will be prompted to mount another tape when end-of-file is reached on the tape being written.
The 12x series of addresses show below are the 0-END minidisks defined for each of the system volumes being dumped in this example.  Perform a </t>
    </r>
    <r>
      <rPr>
        <sz val="10"/>
        <color indexed="17"/>
        <rFont val="Courier New"/>
        <family val="3"/>
      </rPr>
      <t>Q V DASD</t>
    </r>
    <r>
      <rPr>
        <sz val="10"/>
        <color indexed="48"/>
        <rFont val="Courier New"/>
        <family val="3"/>
      </rPr>
      <t xml:space="preserve"> command from MAINT to see which minidisks have been set up for the system volumes in your installation.  
</t>
    </r>
    <r>
      <rPr>
        <sz val="10"/>
        <color indexed="17"/>
        <rFont val="Courier New"/>
        <family val="3"/>
      </rPr>
      <t xml:space="preserve">MDISK VOLSER       Note: </t>
    </r>
    <r>
      <rPr>
        <sz val="10"/>
        <color indexed="17"/>
        <rFont val="Courier New"/>
        <family val="3"/>
      </rPr>
      <t>If</t>
    </r>
    <r>
      <rPr>
        <sz val="10"/>
        <color indexed="17"/>
        <rFont val="Courier New"/>
        <family val="3"/>
      </rPr>
      <t xml:space="preserve"> dumping volumes other than the active VM system volumes, then real DASD hardware addresses</t>
    </r>
    <r>
      <rPr>
        <sz val="10"/>
        <color indexed="48"/>
        <rFont val="Courier New"/>
        <family val="3"/>
      </rPr>
      <t xml:space="preserve">
123 - 540RES       </t>
    </r>
    <r>
      <rPr>
        <sz val="10"/>
        <color indexed="17"/>
        <rFont val="Courier New"/>
        <family val="3"/>
      </rPr>
      <t>can be used.   In this case, attach those DASD addresses to be dumped to the VM userid being used.  e.g.</t>
    </r>
    <r>
      <rPr>
        <sz val="10"/>
        <color indexed="48"/>
        <rFont val="Courier New"/>
        <family val="3"/>
      </rPr>
      <t xml:space="preserve">
124 - 540W01       </t>
    </r>
    <r>
      <rPr>
        <b/>
        <sz val="10"/>
        <color indexed="10"/>
        <rFont val="Courier New"/>
        <family val="3"/>
      </rPr>
      <t>ATT 16D0-16D3 *</t>
    </r>
    <r>
      <rPr>
        <sz val="10"/>
        <color indexed="48"/>
        <rFont val="Courier New"/>
        <family val="3"/>
      </rPr>
      <t xml:space="preserve">
125 - 540W02       </t>
    </r>
    <r>
      <rPr>
        <sz val="10"/>
        <color indexed="17"/>
        <rFont val="Courier New"/>
        <family val="3"/>
      </rPr>
      <t>Then refer to the real DASD addresses that have been detached.</t>
    </r>
    <r>
      <rPr>
        <sz val="10"/>
        <color indexed="48"/>
        <rFont val="Courier New"/>
        <family val="3"/>
      </rPr>
      <t xml:space="preserve">
127 - 540W03</t>
    </r>
  </si>
  <si>
    <t>This procedure uses a VM guest userid to run the stand-alone DDR program.  The example in this procedure assumes that a Stand Alone DDR tape (with system volume dump images) has been created as per step #1 above.  Dasd volumes will be restored in the order that they were dumped in procedure #1 above.  It's useful to make a note of what order the volumes were dumped, so there is no confusion about which tape file contains which volume image.</t>
  </si>
  <si>
    <t>#2a - Restore System Volumes with Stand Alone DDR tape - (Using a VM guest userid).</t>
  </si>
  <si>
    <r>
      <rPr>
        <b/>
        <sz val="10"/>
        <color indexed="10"/>
        <rFont val="Courier New"/>
        <family val="3"/>
      </rPr>
      <t xml:space="preserve">OUTPUT 16D1 DASD </t>
    </r>
    <r>
      <rPr>
        <sz val="10"/>
        <rFont val="Courier New"/>
        <family val="3"/>
      </rPr>
      <t xml:space="preserve">                                                           
</t>
    </r>
    <r>
      <rPr>
        <b/>
        <sz val="10"/>
        <color indexed="17"/>
        <rFont val="Courier New"/>
        <family val="3"/>
      </rPr>
      <t xml:space="preserve">ENTER: </t>
    </r>
    <r>
      <rPr>
        <sz val="10"/>
        <rFont val="Courier New"/>
        <family val="3"/>
      </rPr>
      <t xml:space="preserve">                                                                      
</t>
    </r>
    <r>
      <rPr>
        <b/>
        <sz val="10"/>
        <color indexed="10"/>
        <rFont val="Courier New"/>
        <family val="3"/>
      </rPr>
      <t xml:space="preserve">RESTORE ALL </t>
    </r>
    <r>
      <rPr>
        <sz val="10"/>
        <rFont val="Courier New"/>
        <family val="3"/>
      </rPr>
      <t xml:space="preserve">                                                               
</t>
    </r>
    <r>
      <rPr>
        <b/>
        <sz val="10"/>
        <color indexed="17"/>
        <rFont val="Courier New"/>
        <family val="3"/>
      </rPr>
      <t xml:space="preserve">HCPDDR717D DATA DUMPED FROM 540W01 TO BE RESTORED                            
DO YOU WISH TO CONTINUE?  RESPOND YES, NO OR REREAD: </t>
    </r>
    <r>
      <rPr>
        <sz val="10"/>
        <rFont val="Courier New"/>
        <family val="3"/>
      </rPr>
      <t xml:space="preserve">                        
</t>
    </r>
    <r>
      <rPr>
        <b/>
        <sz val="10"/>
        <color indexed="10"/>
        <rFont val="Courier New"/>
        <family val="3"/>
      </rPr>
      <t xml:space="preserve">YES   </t>
    </r>
    <r>
      <rPr>
        <sz val="10"/>
        <rFont val="Courier New"/>
        <family val="3"/>
      </rPr>
      <t xml:space="preserve">                                                                       
</t>
    </r>
    <r>
      <rPr>
        <b/>
        <sz val="10"/>
        <color indexed="17"/>
        <rFont val="Courier New"/>
        <family val="3"/>
      </rPr>
      <t>HCPDDR711D VOLID READ IS NN16D1                                              
DO YOU WISH TO CONTINUE?  RESPOND YES, NO OR REREAD:</t>
    </r>
    <r>
      <rPr>
        <sz val="10"/>
        <rFont val="Courier New"/>
        <family val="3"/>
      </rPr>
      <t xml:space="preserve">                         
</t>
    </r>
    <r>
      <rPr>
        <b/>
        <sz val="10"/>
        <color indexed="10"/>
        <rFont val="Courier New"/>
        <family val="3"/>
      </rPr>
      <t>YES</t>
    </r>
    <r>
      <rPr>
        <sz val="10"/>
        <rFont val="Courier New"/>
        <family val="3"/>
      </rPr>
      <t xml:space="preserve">                                                                          
</t>
    </r>
    <r>
      <rPr>
        <b/>
        <sz val="10"/>
        <color indexed="17"/>
        <rFont val="Courier New"/>
        <family val="3"/>
      </rPr>
      <t>RESTORING 540W01                                                             
DATA DUMPED   03/07/14 AT 23.00.46  GMT FROM 540W01 RESTORED TO LNFF01       
INPUT CYLINDER EXTENTS      OUTPUT CYLINDER EXTENTS                          
      START       STOP         START        STOP
          0      3339              0        3339     
END OF RESTORE                                       
ENTER:</t>
    </r>
    <r>
      <rPr>
        <sz val="10"/>
        <rFont val="Courier New"/>
        <family val="3"/>
      </rPr>
      <t xml:space="preserve">  </t>
    </r>
    <r>
      <rPr>
        <sz val="10"/>
        <color indexed="10"/>
        <rFont val="Courier New"/>
        <family val="3"/>
      </rPr>
      <t>(Don't press Enter yet unless this is the last restore)</t>
    </r>
  </si>
  <si>
    <t>This procedure IPLs a stand-alone tape on a processor natively, or in an LPAR.  No operating system is required to be running for this procedure. The example in this procedure assumes that a Stand Alone DDR tape (with system volume dump images) has been created as per step #1 above.  Dasd volumes will be restored in the order that they were dumped in procedure #1 above.  It's useful to make a note of what order the volumes were dumped, so there is no confusion about which tape file contains which volume image.</t>
  </si>
  <si>
    <t>Insert the Stand-Alone DDR tape (with dump images) in drive 800</t>
  </si>
  <si>
    <t>Perform an IPL (LOAD operation) of the processor according to local procedures in place, using the following parameters:</t>
  </si>
  <si>
    <t>#2b - Restore System Volumes with Stand Alone DDR tape - (IPL in an LPAR with no OS present).</t>
  </si>
  <si>
    <r>
      <rPr>
        <b/>
        <sz val="10"/>
        <color indexed="17"/>
        <rFont val="Courier New"/>
        <family val="3"/>
      </rPr>
      <t xml:space="preserve">z/VM DASD DUMP/RESTORE PROGRAM                                               
ENTER CARD READER ADDRESS OR CONTROL STATEMENTS                              
ENTER:      </t>
    </r>
    <r>
      <rPr>
        <sz val="10"/>
        <color indexed="17"/>
        <rFont val="Courier New"/>
        <family val="3"/>
      </rPr>
      <t xml:space="preserve">                 </t>
    </r>
    <r>
      <rPr>
        <sz val="10"/>
        <rFont val="Courier New"/>
        <family val="3"/>
      </rPr>
      <t xml:space="preserve">                                                
</t>
    </r>
    <r>
      <rPr>
        <b/>
        <sz val="10"/>
        <color indexed="10"/>
        <rFont val="Courier New"/>
        <family val="3"/>
      </rPr>
      <t xml:space="preserve">SYSPRINT CONS </t>
    </r>
    <r>
      <rPr>
        <sz val="10"/>
        <rFont val="Courier New"/>
        <family val="3"/>
      </rPr>
      <t xml:space="preserve">                                                              
</t>
    </r>
    <r>
      <rPr>
        <b/>
        <sz val="10"/>
        <color indexed="17"/>
        <rFont val="Courier New"/>
        <family val="3"/>
      </rPr>
      <t>ENTER:</t>
    </r>
    <r>
      <rPr>
        <sz val="10"/>
        <rFont val="Courier New"/>
        <family val="3"/>
      </rPr>
      <t xml:space="preserve">                                                                       
</t>
    </r>
    <r>
      <rPr>
        <b/>
        <sz val="10"/>
        <color indexed="10"/>
        <rFont val="Courier New"/>
        <family val="3"/>
      </rPr>
      <t xml:space="preserve">INPUT 800 TAPE (LEAVE </t>
    </r>
    <r>
      <rPr>
        <sz val="10"/>
        <rFont val="Courier New"/>
        <family val="3"/>
      </rPr>
      <t xml:space="preserve">                                                   
</t>
    </r>
    <r>
      <rPr>
        <b/>
        <sz val="10"/>
        <color indexed="17"/>
        <rFont val="Courier New"/>
        <family val="3"/>
      </rPr>
      <t xml:space="preserve">ENTER:   </t>
    </r>
    <r>
      <rPr>
        <sz val="10"/>
        <rFont val="Courier New"/>
        <family val="3"/>
      </rPr>
      <t xml:space="preserve">                                                                    
</t>
    </r>
    <r>
      <rPr>
        <b/>
        <sz val="10"/>
        <color indexed="10"/>
        <rFont val="Courier New"/>
        <family val="3"/>
      </rPr>
      <t xml:space="preserve">OUTPUT 16D0 DASD </t>
    </r>
    <r>
      <rPr>
        <sz val="10"/>
        <rFont val="Courier New"/>
        <family val="3"/>
      </rPr>
      <t xml:space="preserve">                                                           
</t>
    </r>
    <r>
      <rPr>
        <b/>
        <sz val="10"/>
        <color indexed="17"/>
        <rFont val="Courier New"/>
        <family val="3"/>
      </rPr>
      <t xml:space="preserve">ENTER: </t>
    </r>
    <r>
      <rPr>
        <sz val="10"/>
        <rFont val="Courier New"/>
        <family val="3"/>
      </rPr>
      <t xml:space="preserve">                                                                      
</t>
    </r>
    <r>
      <rPr>
        <b/>
        <sz val="10"/>
        <color indexed="10"/>
        <rFont val="Courier New"/>
        <family val="3"/>
      </rPr>
      <t xml:space="preserve">RESTORE ALL </t>
    </r>
    <r>
      <rPr>
        <sz val="10"/>
        <rFont val="Courier New"/>
        <family val="3"/>
      </rPr>
      <t xml:space="preserve">                                                               
</t>
    </r>
    <r>
      <rPr>
        <b/>
        <sz val="10"/>
        <color indexed="17"/>
        <rFont val="Courier New"/>
        <family val="3"/>
      </rPr>
      <t xml:space="preserve">HCPDDR717D DATA DUMPED FROM 540RES TO BE RESTORED                            
DO YOU WISH TO CONTINUE?  RESPOND YES, NO OR REREAD: </t>
    </r>
    <r>
      <rPr>
        <sz val="10"/>
        <rFont val="Courier New"/>
        <family val="3"/>
      </rPr>
      <t xml:space="preserve">                        
</t>
    </r>
    <r>
      <rPr>
        <b/>
        <sz val="10"/>
        <color indexed="10"/>
        <rFont val="Courier New"/>
        <family val="3"/>
      </rPr>
      <t xml:space="preserve">YES   </t>
    </r>
    <r>
      <rPr>
        <sz val="10"/>
        <rFont val="Courier New"/>
        <family val="3"/>
      </rPr>
      <t xml:space="preserve">                                                                       
</t>
    </r>
    <r>
      <rPr>
        <b/>
        <sz val="10"/>
        <color indexed="17"/>
        <rFont val="Courier New"/>
        <family val="3"/>
      </rPr>
      <t>HCPDDR711D VOLID READ IS NN16D0                                              
DO YOU WISH TO CONTINUE?  RESPOND YES, NO OR REREAD:</t>
    </r>
    <r>
      <rPr>
        <sz val="10"/>
        <rFont val="Courier New"/>
        <family val="3"/>
      </rPr>
      <t xml:space="preserve">                         
</t>
    </r>
    <r>
      <rPr>
        <b/>
        <sz val="10"/>
        <color indexed="10"/>
        <rFont val="Courier New"/>
        <family val="3"/>
      </rPr>
      <t>YES</t>
    </r>
    <r>
      <rPr>
        <sz val="10"/>
        <rFont val="Courier New"/>
        <family val="3"/>
      </rPr>
      <t xml:space="preserve">                                                                          
</t>
    </r>
    <r>
      <rPr>
        <b/>
        <sz val="10"/>
        <color indexed="17"/>
        <rFont val="Courier New"/>
        <family val="3"/>
      </rPr>
      <t>RESTORING 540RES                                                             
DATA DUMPED   03/07/14 AT 23.00.46  GMT FROM 540RES RESTORED TO LNFF00       
INPUT CYLINDER EXTENTS      OUTPUT CYLINDER EXTENTS                          
      START       STOP         START        STOP
          0      3339              0        3339     
END OF RESTORE                                       
ENTER:</t>
    </r>
    <r>
      <rPr>
        <sz val="10"/>
        <rFont val="Courier New"/>
        <family val="3"/>
      </rPr>
      <t xml:space="preserve">  </t>
    </r>
    <r>
      <rPr>
        <sz val="10"/>
        <color indexed="10"/>
        <rFont val="Courier New"/>
        <family val="3"/>
      </rPr>
      <t>(Don't press Enter yet unless this is the last restore)</t>
    </r>
  </si>
  <si>
    <r>
      <rPr>
        <b/>
        <sz val="10"/>
        <color indexed="10"/>
        <rFont val="Courier New"/>
        <family val="3"/>
      </rPr>
      <t>0B5F</t>
    </r>
    <r>
      <rPr>
        <sz val="10"/>
        <rFont val="Courier New"/>
        <family val="3"/>
      </rPr>
      <t xml:space="preserve"> in this example is the address of a local (non-SNA) 3270 terminal or session.  Substitute whatever the hardware address of a console that is to be used for this procedure.</t>
    </r>
  </si>
  <si>
    <t>Use the real hardware address of the loaded tape drive.</t>
  </si>
  <si>
    <t>After the DDR program has loaded, the first DDR prompt will appear as shown below.  If several minutes pass and nothing is displayed on the terminal, press Enter on the terminal once to generate a device interrupt.</t>
  </si>
  <si>
    <t>DDR Restore (LPAR)</t>
  </si>
  <si>
    <t>DDR Restore (VM)</t>
  </si>
  <si>
    <t>Build DDR Tape</t>
  </si>
  <si>
    <r>
      <t xml:space="preserve">The tape produced will be IPL'able, and will also contain the DDR utility </t>
    </r>
    <r>
      <rPr>
        <b/>
        <sz val="10"/>
        <color indexed="48"/>
        <rFont val="Courier New"/>
        <family val="3"/>
      </rPr>
      <t>and</t>
    </r>
    <r>
      <rPr>
        <sz val="10"/>
        <color indexed="48"/>
        <rFont val="Courier New"/>
        <family val="3"/>
      </rPr>
      <t xml:space="preserve"> volume image dumps.</t>
    </r>
  </si>
  <si>
    <t>800 is the real address of an available tape drive configured to the LPAR that will be IPLd.</t>
  </si>
  <si>
    <r>
      <t xml:space="preserve">IPL Address: </t>
    </r>
    <r>
      <rPr>
        <b/>
        <sz val="10"/>
        <color indexed="10"/>
        <rFont val="Courier New"/>
        <family val="3"/>
      </rPr>
      <t>800</t>
    </r>
  </si>
  <si>
    <r>
      <t xml:space="preserve">LOADPARM: </t>
    </r>
    <r>
      <rPr>
        <b/>
        <sz val="10"/>
        <color indexed="10"/>
        <rFont val="Courier New"/>
        <family val="3"/>
      </rPr>
      <t>0B5F</t>
    </r>
  </si>
  <si>
    <t>INPUT tapeunit TAPE (SKIP n</t>
  </si>
  <si>
    <t xml:space="preserve">Instruct DDR to skip past 'n' number of tape files before reading the dump image.  E.g. SKIP 1 uses the 2nd dump image, SKIP 2 uses the third dump image, etc. </t>
  </si>
  <si>
    <t>INPUT 800 TAPE (SKIP 3</t>
  </si>
  <si>
    <t>If using the example DDR tape from step #1 above, this tells DDR to skip past the dump images for 540RES, 540W01, and 540W02; and point to the dump image for 540W03.</t>
  </si>
  <si>
    <t>Single Restore</t>
  </si>
  <si>
    <t>e.g. if the DDR tape includes dump images for 540RES, 540W01, 540W02, and 540W03 -- and *only* volume 540W03 is to be restored, then perform a restore procedures from #2a or #2b above, but change the DDR INPUT command as follows:</t>
  </si>
  <si>
    <t xml:space="preserve">#2c - Restore a single DASD volume with Stand Alone DDR tape </t>
  </si>
  <si>
    <t>A single volume can be restored from a stand-alone DDR tape containing multiple DDR dump images.  If the volume to be restored is the first volume that was dumped to the DDR tape, then simply use one of the restore procedures above, and stop the procedure after that first volume is restored.  
This procedure modification is used to restore a single volume that is *not* the first volume dump image on the tape.  It involves adding the 'SKIP n' parameter to the DDR INPUT statement to skip past the appropriate number of tape files, and point to the desired dump file.</t>
  </si>
  <si>
    <t>may need MULTIUSER for shared tape drives.</t>
  </si>
  <si>
    <t>SET MACHINE ESA</t>
  </si>
  <si>
    <t>DEFINE STORAGE 256M</t>
  </si>
  <si>
    <t>IPL 190 CLEAR PARM NOSPROF INSTSEG NO</t>
  </si>
  <si>
    <t>ACCESS (NOPROF</t>
  </si>
  <si>
    <t>Now press Enter…</t>
  </si>
  <si>
    <t>ACCESS 5E6 B</t>
  </si>
  <si>
    <t>ACCESS 51D D</t>
  </si>
  <si>
    <t>VMFBLD PPF SEGBLD ESASEGS (STATUS</t>
  </si>
  <si>
    <t xml:space="preserve">VMFVIEW BUILD </t>
  </si>
  <si>
    <t>VMFBLD LIST SEGBLD ESASEGS ZVMSEGS BLDDATA (SERVICED</t>
  </si>
  <si>
    <t>a.</t>
  </si>
  <si>
    <t>b.</t>
  </si>
  <si>
    <t>c.</t>
  </si>
  <si>
    <t>d. IPL CMS without running SYSPROF EXEC and w/o running CMSINST to load installation saved segments.</t>
  </si>
  <si>
    <t>e.</t>
  </si>
  <si>
    <t>f. Access VMSES/E Service tools disk.</t>
  </si>
  <si>
    <t>g. Access software inventory disk.</t>
  </si>
  <si>
    <t>DO NOT press ENTER yet…</t>
  </si>
  <si>
    <t>ACCESS 193 R</t>
  </si>
  <si>
    <t>j. ESASEGS is a PPF.</t>
  </si>
  <si>
    <t>k. Determine which segments need to be built.</t>
  </si>
  <si>
    <t>l. View build log.</t>
  </si>
  <si>
    <t>h. Access tools disk.</t>
  </si>
  <si>
    <t>VMFPPF SEGBLD ESASEGS</t>
  </si>
  <si>
    <t>VMFBLD PPF SEGBLD ESASEGS SEGBLIST CMSPIPES (ALL</t>
  </si>
  <si>
    <t>#9 - Saved Segments</t>
  </si>
  <si>
    <t>Procedures in this section (#9) pertain to Saved Segments.</t>
  </si>
  <si>
    <t>Q NSS</t>
  </si>
  <si>
    <t>Query named Saved Segments (NSS) table.</t>
  </si>
  <si>
    <t>To rebuild one or more specific saved segments, do steps a. through l. above in #9b, and then do the following.  This example rebuilds the CMSPIPES saved segment.</t>
  </si>
  <si>
    <t>#9a - Back Up Saved Segments to Tape</t>
  </si>
  <si>
    <t>VM stores Saved Segments in CP Spool space.  Because spool space can at times be compromised by certain CP abends or other system problems, backing up saved segments to tape provides a quick way to restore saved segments.  
For this example a tape drive is assumed to be at real address 800.</t>
  </si>
  <si>
    <t>SPOOL CONSOLE *</t>
  </si>
  <si>
    <t>Make sure messages are spooled to our reader.</t>
  </si>
  <si>
    <t>SPXTAPE DUMP 181 SDF ALL RUN</t>
  </si>
  <si>
    <t>Dump segments and system files to tape.</t>
  </si>
  <si>
    <t>#9b - Restore Saved Segments from Tape</t>
  </si>
  <si>
    <t>The procedure assumes that procedure #9a or equivalent has been run, and the tape from that procedure is in the tape drive at address 800.</t>
  </si>
  <si>
    <t>SPXTAPE LOAD 181 SDF ALL RUN</t>
  </si>
  <si>
    <t>Load segments and system files from tape.</t>
  </si>
  <si>
    <t>Note: Issue the RDRLIST command for a list of spool files that can be browsed.  Once or more of these spool files will contain the output from the SPXTAPE command.</t>
  </si>
  <si>
    <t>Changes in version 2.1</t>
  </si>
  <si>
    <t>Added section on creating and using a Stand Alone DDR tape.</t>
  </si>
  <si>
    <t>#9d - Rebuild all saved segments (typically after maintenance.</t>
  </si>
  <si>
    <t>Rebuilds the specified saved segment - CMSPIPES in this case.</t>
  </si>
  <si>
    <t xml:space="preserve">#9e - Rebuild a specific saved segment </t>
  </si>
  <si>
    <t>#9c - Repair damaged CMS saved segment</t>
  </si>
  <si>
    <t>There are a variety of actions that can cause your shared segments to be damaged.   Performing an IPL with duplicate system volumes online is one example.  Errors with IPL CMS are a possible indication of this, or if CMS will not IPL at all.  If this is the case, then this procedure may be needed.  For other shared segments, see the following procedure (#9b).</t>
  </si>
  <si>
    <t>a. Edit USER DIRECT file</t>
  </si>
  <si>
    <t>c. Save changes to file, and exit XEDIT.</t>
  </si>
  <si>
    <t>d. Put directory changes online</t>
  </si>
  <si>
    <t>e. Create diskmap and process "1 to END" minidisks</t>
  </si>
  <si>
    <t>f. Edit output of DISKMAP USER command.</t>
  </si>
  <si>
    <t>g. XEDIT cmd to turn line prefix off</t>
  </si>
  <si>
    <r>
      <t xml:space="preserve">This XEDIT cmd shows minidisk overlaps.  Ignore expected full-volume overlaps.  </t>
    </r>
    <r>
      <rPr>
        <sz val="9.5"/>
        <color indexed="17"/>
        <rFont val="Courier New"/>
        <family val="3"/>
      </rPr>
      <t>Any other overlaps must be resolved:  Repeat steps a through g above, changing the DASD extents of the offending minidisks.</t>
    </r>
  </si>
  <si>
    <t>ALL GAP</t>
  </si>
  <si>
    <t>This XEDIT cmd shows gaps in the extent allocations, meaning open extents that can be used to create new minidisks.  Only create new minidisks on PERM formatted volumes that are set up for minidisks.</t>
  </si>
  <si>
    <t>DISKMAP USER</t>
  </si>
  <si>
    <t>#2b - Validate syntax of the user directory (without updating the directory)</t>
  </si>
  <si>
    <t>/USER SYSMAINT</t>
  </si>
  <si>
    <t xml:space="preserve">Edit directory file.  </t>
  </si>
  <si>
    <t>Locate the USER entry that is to have the new, enlarged minidisk.</t>
  </si>
  <si>
    <r>
      <t xml:space="preserve">Line Command: </t>
    </r>
    <r>
      <rPr>
        <sz val="9.5"/>
        <color indexed="10"/>
        <rFont val="Courier New"/>
        <family val="3"/>
      </rPr>
      <t>"</t>
    </r>
  </si>
  <si>
    <r>
      <t xml:space="preserve">Replicate the line containing the existing 191 MDISK statement for SYSMAINT, using the Xedit double-quote line command: </t>
    </r>
    <r>
      <rPr>
        <sz val="9.5"/>
        <color indexed="10"/>
        <rFont val="Courier New"/>
        <family val="3"/>
      </rPr>
      <t>"</t>
    </r>
  </si>
  <si>
    <t xml:space="preserve">MDISK 191 3390 1225 005  540RES MR READ WRITE MULTIPLE   </t>
  </si>
  <si>
    <t xml:space="preserve">Change the address of the new MDISK statement to a temporary value, e.g. 991, and change the starting extent of the new MDISK statement to </t>
  </si>
  <si>
    <t xml:space="preserve">For this example, assume that the USER DISKMAP A file shows adequate free space starting at cylinder 1510 on volume 540RES. </t>
  </si>
  <si>
    <r>
      <t xml:space="preserve">MDISK </t>
    </r>
    <r>
      <rPr>
        <sz val="9.5"/>
        <color indexed="10"/>
        <rFont val="Courier New"/>
        <family val="3"/>
      </rPr>
      <t>991</t>
    </r>
    <r>
      <rPr>
        <sz val="9.5"/>
        <color indexed="17"/>
        <rFont val="Courier New"/>
        <family val="3"/>
      </rPr>
      <t xml:space="preserve"> 3390 </t>
    </r>
    <r>
      <rPr>
        <sz val="9.5"/>
        <color indexed="10"/>
        <rFont val="Courier New"/>
        <family val="3"/>
      </rPr>
      <t>1510</t>
    </r>
    <r>
      <rPr>
        <sz val="9.5"/>
        <color indexed="17"/>
        <rFont val="Courier New"/>
        <family val="3"/>
      </rPr>
      <t xml:space="preserve"> </t>
    </r>
    <r>
      <rPr>
        <sz val="9.5"/>
        <color indexed="10"/>
        <rFont val="Courier New"/>
        <family val="3"/>
      </rPr>
      <t>015</t>
    </r>
    <r>
      <rPr>
        <sz val="9.5"/>
        <color indexed="17"/>
        <rFont val="Courier New"/>
        <family val="3"/>
      </rPr>
      <t xml:space="preserve">  540RES MR READ WRITE MULTIPLE   </t>
    </r>
  </si>
  <si>
    <t xml:space="preserve">Create another USER DISKMAP A file.  </t>
  </si>
  <si>
    <t>XEDIT this new DISKMAP file, and…</t>
  </si>
  <si>
    <t>… double-check that no overlaps have been created by the new MDISK that's just been created.</t>
  </si>
  <si>
    <r>
      <t xml:space="preserve">Assuming that no new overlaps have been created, proceed to copy the contents of the MDISK.  
</t>
    </r>
    <r>
      <rPr>
        <sz val="9.5"/>
        <color indexed="10"/>
        <rFont val="Courier New"/>
        <family val="3"/>
      </rPr>
      <t xml:space="preserve">Note: </t>
    </r>
    <r>
      <rPr>
        <sz val="9.5"/>
        <color indexed="12"/>
        <rFont val="Courier New"/>
        <family val="3"/>
      </rPr>
      <t>Any OVERLAP conditions that are not expected must be addressed before continuing, or else the system may be seriously damaged, and possibly rendered non-IPLable.</t>
    </r>
  </si>
  <si>
    <t>Update the directory.  See procedure #2a above for more details.</t>
  </si>
  <si>
    <r>
      <t xml:space="preserve">Generate a diskmap in file </t>
    </r>
    <r>
      <rPr>
        <b/>
        <sz val="9.5"/>
        <color indexed="17"/>
        <rFont val="Courier New"/>
        <family val="3"/>
      </rPr>
      <t>USER DISKMAP A</t>
    </r>
    <r>
      <rPr>
        <b/>
        <sz val="9.5"/>
        <rFont val="Courier New"/>
        <family val="3"/>
      </rPr>
      <t>.</t>
    </r>
    <r>
      <rPr>
        <sz val="9.5"/>
        <rFont val="Courier New"/>
        <family val="3"/>
      </rPr>
      <t xml:space="preserve">  XEDIT this file, and find a contiguous range of cylinders for the new minidisk.  Available extents of cylinders are shown as a 'GAP'.  See procedure #2a above for more information.  </t>
    </r>
  </si>
  <si>
    <t>LINK SYSMAINT 991 9991 MW</t>
  </si>
  <si>
    <t>Link to the new SYSMAINT 991 minidisk.</t>
  </si>
  <si>
    <t>LINK SYSMAINT 191 1191 RR</t>
  </si>
  <si>
    <t>Link read-only to the old SYSMAINT 191 minidisk.</t>
  </si>
  <si>
    <t>ACC 1191 J</t>
  </si>
  <si>
    <t>Access that minidisk as our "J" disk.</t>
  </si>
  <si>
    <t>FORMAT 9991 K</t>
  </si>
  <si>
    <t>Format the new minidisk and access it as our "K" disk.</t>
  </si>
  <si>
    <r>
      <t xml:space="preserve">Query accessed disks, and make a note of the volume LABEL for the 1191/J disk that was just accessed.  That volume label will be used by the FORMAT command below.  E.g. LABEL might be </t>
    </r>
    <r>
      <rPr>
        <sz val="9.5"/>
        <color indexed="17"/>
        <rFont val="Courier New"/>
        <family val="3"/>
      </rPr>
      <t>SYM191</t>
    </r>
    <r>
      <rPr>
        <sz val="9.5"/>
        <rFont val="Courier New"/>
        <family val="3"/>
      </rPr>
      <t>.</t>
    </r>
  </si>
  <si>
    <t>1</t>
  </si>
  <si>
    <t>Enter "1" when prompted to confirm format.</t>
  </si>
  <si>
    <t>SYM191</t>
  </si>
  <si>
    <t>Enter volume label (from Q DISK) when prompted.</t>
  </si>
  <si>
    <t>COPY * * J = = K (OLDDATE</t>
  </si>
  <si>
    <t>LINK SYSMAINT 191 9191 RR</t>
  </si>
  <si>
    <t>ACC 9191 J</t>
  </si>
  <si>
    <t>Copy all files from the old SYSMAINT 191 disk to the SYSMAINT 991 disk, preserving the existing date and time stamps.</t>
  </si>
  <si>
    <t>FILEL * * K</t>
  </si>
  <si>
    <t>List all files on the new SYSMAINT 991 disk (currently MAINT 9991 disk).  The list of files should be the same as for the SYSMAINT 191 disk (currently the MAINT 9191 disk).</t>
  </si>
  <si>
    <r>
      <t xml:space="preserve">In this example, the 191 minidisk for vm guest SYSMAINT is enlarged.  This example assumes that Dirmaint is *not* in use on the VM system.  </t>
    </r>
    <r>
      <rPr>
        <sz val="9.5"/>
        <color indexed="10"/>
        <rFont val="Courier New"/>
        <family val="3"/>
      </rPr>
      <t>Note:  The volumes referenced, and the cylinder extents shown in this example are for illustration purposes only.  NO DOT use these actual values on your system, or you will almost certainly break something.</t>
    </r>
  </si>
  <si>
    <t>Old:</t>
  </si>
  <si>
    <t>New</t>
  </si>
  <si>
    <r>
      <t xml:space="preserve">MDISK </t>
    </r>
    <r>
      <rPr>
        <sz val="9.5"/>
        <color indexed="10"/>
        <rFont val="Courier New"/>
        <family val="3"/>
      </rPr>
      <t>191</t>
    </r>
    <r>
      <rPr>
        <sz val="9.5"/>
        <color indexed="17"/>
        <rFont val="Courier New"/>
        <family val="3"/>
      </rPr>
      <t xml:space="preserve"> 3390 </t>
    </r>
    <r>
      <rPr>
        <sz val="9.5"/>
        <color indexed="10"/>
        <rFont val="Courier New"/>
        <family val="3"/>
      </rPr>
      <t>1510</t>
    </r>
    <r>
      <rPr>
        <sz val="9.5"/>
        <color indexed="17"/>
        <rFont val="Courier New"/>
        <family val="3"/>
      </rPr>
      <t xml:space="preserve"> </t>
    </r>
    <r>
      <rPr>
        <sz val="9.5"/>
        <color indexed="10"/>
        <rFont val="Courier New"/>
        <family val="3"/>
      </rPr>
      <t>015</t>
    </r>
    <r>
      <rPr>
        <sz val="9.5"/>
        <color indexed="17"/>
        <rFont val="Courier New"/>
        <family val="3"/>
      </rPr>
      <t xml:space="preserve">  540RES MR READ WRITE MULTIPLE   </t>
    </r>
  </si>
  <si>
    <t>&lt; old 191 MDISK statement deleted &gt;</t>
  </si>
  <si>
    <t>SYSMAINT now has two minidisks with identical content, albeit with one larger than than the other.  The directory now needs to be adjusted so that the new, larger MDISK (minidisk) is defined as SYSMAINT 191, and the original MDISK removed.  XEdit the USER DIRECT file (refer as needed to procedure #2a above) and make the changes indicated below.</t>
  </si>
  <si>
    <t>XEDIT directory file:</t>
  </si>
  <si>
    <t>Rebuild the directory as per procedure #2a above.</t>
  </si>
  <si>
    <t>SYSMAINT now has an enlarged 191 minidisk.  Future DISKMAPs will now show a GAP at the former location of the original, smaller SYSMAINT 191 disk.</t>
  </si>
  <si>
    <t>#3a - DDR copy a real DASD volume xxx to volume yyy (Must be the same size--i.e. same num of cylinders)</t>
  </si>
  <si>
    <t>Query real address of DASD, see if attached anywhere.</t>
  </si>
  <si>
    <t>Q yyyy</t>
  </si>
  <si>
    <t>Q xxxx</t>
  </si>
  <si>
    <t>Detach xxxx from System or other user if needed.</t>
  </si>
  <si>
    <t>Detach yyyy from System</t>
  </si>
  <si>
    <t>DET xxxx SYSTEM</t>
  </si>
  <si>
    <t>DET yyyy SYSTEM</t>
  </si>
  <si>
    <t>ATT xxxx *</t>
  </si>
  <si>
    <t>ATT yyyy *</t>
  </si>
  <si>
    <t>Attach xxx to this user (MAINT)</t>
  </si>
  <si>
    <t>Attach yyy to this user (MAINT)</t>
  </si>
  <si>
    <t>input xxxx DASD</t>
  </si>
  <si>
    <t>output yyyy DASD</t>
  </si>
  <si>
    <t>MAINT:</t>
  </si>
  <si>
    <t xml:space="preserve">MDISK 121 3390 000 END 540PAG MR  </t>
  </si>
  <si>
    <t xml:space="preserve">MDISK 123 3390 000 END 540RES MR  </t>
  </si>
  <si>
    <t xml:space="preserve">MDISK 122 3390 000 END 540SPL MR   </t>
  </si>
  <si>
    <t>LINK MAINT 121 121 RR</t>
  </si>
  <si>
    <t>LINK MAINT 122 122 RR</t>
  </si>
  <si>
    <t>LINK MAINT 123 123 RR</t>
  </si>
  <si>
    <t>System volumes are owned by CP, and so cannot be detached from the system in order to serve as input to DDR.  Instead, a 0-END ("zero to end") minidisk referencing each of the system volumes is used.  The user MAINT should have such 0-END MDISKs defined for all system volumes, and SYSMAINT should have read-only links to these MDISKS.  Recommended directory statments for MAINT and SYSMAINT are shown below, assuming that the system volumes are 540RES, 540SPL, and 540PAG:</t>
  </si>
  <si>
    <t>Bring target online to VM if needed.  Xxxx is the real address of the target DASD.</t>
  </si>
  <si>
    <t>Attach xxxx to this user (MAINT).</t>
  </si>
  <si>
    <t>output xxxx DASD</t>
  </si>
  <si>
    <r>
      <t xml:space="preserve">Assuming the above directory statements are in place (or the equivalent commands have been issued), the following steps will copy a system DASD volume to another DASD--in this example, 540RES is copied to another DASD volume.
</t>
    </r>
    <r>
      <rPr>
        <b/>
        <sz val="9.5"/>
        <color indexed="10"/>
        <rFont val="Courier New"/>
        <family val="3"/>
      </rPr>
      <t>Note:</t>
    </r>
    <r>
      <rPr>
        <sz val="9.5"/>
        <color indexed="12"/>
        <rFont val="Courier New"/>
        <family val="3"/>
      </rPr>
      <t xml:space="preserve"> After copying the system volume(s), relabel the new DASD volume (now a copy of a system volume) before the next IPL of VM. Saved Segments (such as CMS) can be damaged if duplicate system volumes are online at VM IPL.  Refer to section 6 on creating a 2nd level VM for how to create a cloned VM system with different volume serials from the original system.</t>
    </r>
  </si>
  <si>
    <t>#3d - DDR copy a minidisk to another minidisk (same size only).</t>
  </si>
  <si>
    <r>
      <t xml:space="preserve">This procedure uses DDR to copy a minidisk to another minidisk of the </t>
    </r>
    <r>
      <rPr>
        <sz val="9.5"/>
        <color indexed="10"/>
        <rFont val="Courier New"/>
        <family val="3"/>
      </rPr>
      <t>same size only</t>
    </r>
    <r>
      <rPr>
        <sz val="9.5"/>
        <color indexed="12"/>
        <rFont val="Courier New"/>
        <family val="3"/>
      </rPr>
      <t xml:space="preserve">.
This example copies the SYSMAINT 191 minidisk to the TCPMAINT 191 minidisk.  If the target minidisk </t>
    </r>
    <r>
      <rPr>
        <b/>
        <u val="single"/>
        <sz val="9.5"/>
        <color indexed="12"/>
        <rFont val="Courier New"/>
        <family val="3"/>
      </rPr>
      <t>does not yet exist</t>
    </r>
    <r>
      <rPr>
        <sz val="9.5"/>
        <color indexed="12"/>
        <rFont val="Courier New"/>
        <family val="3"/>
      </rPr>
      <t>, then refer to procedure #3c above to create a new mdisk, and then proceed with the steps below.</t>
    </r>
  </si>
  <si>
    <t>Read-only link to SYSMAINT 191, the source of the copy.</t>
  </si>
  <si>
    <t>Read/write link to TCPMAINT 191, the target of the copy.</t>
  </si>
  <si>
    <t>LINK TCPMAINT 191 2191 MW</t>
  </si>
  <si>
    <t>Q V 1191</t>
  </si>
  <si>
    <t>Q V 2191</t>
  </si>
  <si>
    <t>Confirm the size (in cylinders) of this mdisk.</t>
  </si>
  <si>
    <t>#3c - Enlarge a CMS formatted minidisk.</t>
  </si>
  <si>
    <t>input 1191 DASD</t>
  </si>
  <si>
    <t>output 2191 DASD</t>
  </si>
  <si>
    <t>Specify copy output - TCPMAINT 191 minidisk (our 2191 disk)</t>
  </si>
  <si>
    <t>Specify copy input - SYSMAINT 191 minidisk (our 1191 disk)</t>
  </si>
  <si>
    <t>Confirm the size (in cylinders) of this mdisk.  
If the source and target are not the same size, then DO NOT proceed any further.  Instead, use the COPY command to copy all files from one minidisk to another (see procedure #3e below).</t>
  </si>
  <si>
    <t xml:space="preserve">This procedure works for copying all files from one minidisk to another.  The minidisks can be of equal size or different, as long as the target minidisk is large enough to hold the contents of the source minidisk.  This procedure assumes that both source and target minidisks already exist.  In this example, the SYSMAINT 191 disk is being copied to the TCPMAINT 191 disk.  </t>
  </si>
  <si>
    <t>ACC 2191 K</t>
  </si>
  <si>
    <t>Access the source disk (SYSMAINT.191) as J</t>
  </si>
  <si>
    <t>Access the target disk (TCPMAINT.191) as K</t>
  </si>
  <si>
    <t>Enter one of the COPY commands below:</t>
  </si>
  <si>
    <t>Copy all files from source to target, preserving the original dates.</t>
  </si>
  <si>
    <t>Copy all files from source to target, current date will be assined to the target files.</t>
  </si>
  <si>
    <t>#3e - Copy all (or selected) files on one minidisk to another minidisk (equal or different sized source and target minidisk).</t>
  </si>
  <si>
    <t>Copy all fles of type "EXEC" from source to target.</t>
  </si>
  <si>
    <t>Copy all files, use existing date stamps, and replace any duplicate files on the target disj.</t>
  </si>
  <si>
    <t>COPY * * J   = = K (OLDDATE</t>
  </si>
  <si>
    <t xml:space="preserve">COPY * * J   = = K </t>
  </si>
  <si>
    <t xml:space="preserve">COPY * EXEC J   = = K </t>
  </si>
  <si>
    <t>COPY * * J   = = K   (REPLACE OLDDATE</t>
  </si>
  <si>
    <t xml:space="preserve">COPY * * J   = BKUP K   </t>
  </si>
  <si>
    <t>Make backups of all files, with the backups having "BKUP" as the filetype.  E.g.:</t>
  </si>
  <si>
    <t>PROFILE EXEC J  copied to  PROFILE BKUP K</t>
  </si>
  <si>
    <t>REXX1   EXEC J  copied to  REXX1   BKUP K</t>
  </si>
  <si>
    <t>RESUME  TEXT J  copied to  RESUME  BKUP K</t>
  </si>
  <si>
    <t>Section 2 (VM Tasks) - Added additional information on recovering Saved Segments; clarified language on this tab.  Added more copy recipes (2.3a,b,c,d,e)</t>
  </si>
  <si>
    <t>m1. Rebuild all saved segments that have had maintenance applied.</t>
  </si>
  <si>
    <t>VMFBLD LIST SEGBLD ESASEGS ZVMSEGS BLDDATA (ALL</t>
  </si>
  <si>
    <t>m2. Rebuild all saved segments (maintenace affected or not).</t>
  </si>
  <si>
    <t>Note:  Select only one of the following commands (step m1 or m2).  Step m1 *only* rebuilds segments that were affected by application of maintenance.  Step m2 rebuilds all saved segments whether they were affected by maintenance or not. Step m2 would be useful in cases where saved segments needed to be rebuilt after being corrupted by a system or hardware problem, or IPLing with duplicate z/VM system volumes present.</t>
  </si>
  <si>
    <t>03/18/2014 - John C. Miller - software@jmit.com</t>
  </si>
  <si>
    <t>RHEL Configuration Modules (Aso applies to CentOS Linux)</t>
  </si>
  <si>
    <t>A note about CentOS Linux:  CentOS is a community supported (also free) Enterprise Linux distribution that has a z/Architecture (mainframe) distribution.  CentOS Linux mirrors Red Hat Enterprise Linux very closely, and in fact is released subesquent to each major Red Hat Enterprise Linux (RHEL) release.  RHEL documentation is used to operate and maintain CentOS Linux.  For all intents and purposes, CentOS Linux is identical to RHEL--the major difference being the support model used by each respective organization. CentOS is primarily community supported, whereas RHEL is vendor supported on a fee basis.</t>
  </si>
  <si>
    <r>
      <t xml:space="preserve">http://www.straightrunning.com/XmingNotes/ is the home page for Xming at the time of this writing.  If this link does not work, go to www.google.com and search for:
</t>
    </r>
    <r>
      <rPr>
        <b/>
        <sz val="10"/>
        <color indexed="10"/>
        <rFont val="Courier New"/>
        <family val="3"/>
      </rPr>
      <t>Xming home page</t>
    </r>
    <r>
      <rPr>
        <sz val="10"/>
        <rFont val="Courier New"/>
        <family val="3"/>
      </rPr>
      <t>. The appropriate link should be one of the first hits listed in the search results.</t>
    </r>
  </si>
  <si>
    <r>
      <t xml:space="preserve">http://www.chiark.greenend.org.uk/~sgtatham/putty/ is the home page for PuTTY at the time of this writing.  If this link does not work, go to www.google.com and search for:
</t>
    </r>
    <r>
      <rPr>
        <sz val="10"/>
        <color indexed="10"/>
        <rFont val="Courier New"/>
        <family val="3"/>
      </rPr>
      <t>PuTTY home page</t>
    </r>
    <r>
      <rPr>
        <sz val="10"/>
        <rFont val="Courier New"/>
        <family val="3"/>
      </rPr>
      <t>.  The appropriate link should be one of the first hits listed in the search results.</t>
    </r>
  </si>
  <si>
    <t>PuTTY is free software, and one of the most popular SSH clients for Windows.  PuTTY is an excellent client for line-mode connections to z/Linux instances as well as other Linux and unix platforms.</t>
  </si>
  <si>
    <t>c. Obtain and install PuTTY Windows ssh client.</t>
  </si>
  <si>
    <t>Refer to the PuTTY home page for detailed information about setting up and using PuTTY.  The instructions here will point out the specific settings required to make this recipe work.</t>
  </si>
  <si>
    <t>PuTTY settings required:
Create a PuTTY session selecting the "SSH" radio button, and in the "Host Name or IP Address field," enter the ip address of the zLinux instance. Note: You must have IP connectivity to the zLinux instance for this to work.</t>
  </si>
  <si>
    <t>Go to the Connection / SSH / Tunnel setting.  Check the "Enable X11 Forwarding box" as per the screen image below.</t>
  </si>
  <si>
    <t>b. Obtain and install the Xming software.</t>
  </si>
  <si>
    <t>d. Obtain and install PuTTY Windows ssh client.</t>
  </si>
  <si>
    <t>e. Start the PuTTY software, and set up a session to connect to the zLinux instance using the SSH protocol.</t>
  </si>
  <si>
    <t>a. Make any adjustments to the zLinux firewall required to allow ssh connections from your PC.</t>
  </si>
  <si>
    <t xml:space="preserve">In iptables firewall terminology:  A rule needs to be created that allows new and established TCP connections on port 22 from any source location. 
Refer to the documentation for your zLinux distribution for working with the iptables firewall, setting up rules, and enabling/disabling the firewall. </t>
  </si>
  <si>
    <r>
      <rPr>
        <b/>
        <sz val="10"/>
        <color indexed="48"/>
        <rFont val="Courier New"/>
        <family val="3"/>
      </rPr>
      <t>Assumptions: This recipe assumes the following:</t>
    </r>
    <r>
      <rPr>
        <sz val="10"/>
        <color indexed="48"/>
        <rFont val="Courier New"/>
        <family val="3"/>
      </rPr>
      <t xml:space="preserve">
- The Gnome desktop environment has been installed on the zLinux instance in question, and is the desktop environment to be used; 
- The zLinux instance is running the ssh server, and ssh connections can be made to zLinux;
- The zLinux firewall (if any) has been set to allow ssh connections.
Refer as needed to the zLinux documentation on setting up the above conditions.  </t>
    </r>
  </si>
  <si>
    <r>
      <rPr>
        <sz val="10"/>
        <color indexed="17"/>
        <rFont val="Courier New"/>
        <family val="3"/>
      </rPr>
      <t>The good news</t>
    </r>
    <r>
      <rPr>
        <sz val="10"/>
        <color indexed="48"/>
        <rFont val="Courier New"/>
        <family val="3"/>
      </rPr>
      <t xml:space="preserve"> is that most mainstream zlinux distributions (SLES, RHEL, CentOS) by default allow incoming ssh sessions, and so nothing further will need to be done in this step.  If you can ssh to the zLinux instance from your PC, then you can skip step a. (above).</t>
    </r>
  </si>
  <si>
    <r>
      <t xml:space="preserve">f. Double-click on the Xlaunch icon.  This shortcut for the Xlauncher should have been set up during the Xming install.  Then select the </t>
    </r>
    <r>
      <rPr>
        <b/>
        <sz val="10"/>
        <color indexed="10"/>
        <rFont val="Courier New"/>
        <family val="3"/>
      </rPr>
      <t>Fullscreen</t>
    </r>
    <r>
      <rPr>
        <sz val="10"/>
        <rFont val="Courier New"/>
        <family val="3"/>
      </rPr>
      <t xml:space="preserve"> option to use the entire PC display for your graphical session, or select </t>
    </r>
    <r>
      <rPr>
        <b/>
        <sz val="10"/>
        <color indexed="10"/>
        <rFont val="Courier New"/>
        <family val="3"/>
      </rPr>
      <t>Windowed</t>
    </r>
    <r>
      <rPr>
        <sz val="10"/>
        <rFont val="Courier New"/>
        <family val="3"/>
      </rPr>
      <t xml:space="preserve"> to use only part of the display.  Either option will work, but the Fullscreen will make your display look like it's running native on the zLinux server, and looks cleaner.  CoOntinue to click the Next button until finished.  Note:  Ater completing this step, you will see almost no indiucation that XMing is running.  That's ok.</t>
    </r>
  </si>
  <si>
    <t xml:space="preserve">g. Start the PuTTY connection to your zLinux. </t>
  </si>
  <si>
    <t>Enter the password if needed, or passphrase, depending on how authentication is set up for ssh on the zLinux server.</t>
  </si>
  <si>
    <t>h. Start the gui session:</t>
  </si>
  <si>
    <t>gnome-session &amp;</t>
  </si>
  <si>
    <t xml:space="preserve">The "&amp;" causes the command to run in the background, and can be omitted if desired. </t>
  </si>
  <si>
    <t xml:space="preserve">In a few moments, you should see the Gnome desktop appear.  If the Fullscreen option was selected, it will completely fill the PC screen, and will have upper and lower task and status bars that will allow you to manipulate the zLinux session graphically.  </t>
  </si>
  <si>
    <t>To exit the gui session, select the GUI option to "Log Out."  This should shut down the programs that are running on the zLinux server.  Xming can then be left running if desired, or Exited by Right-clicking on the Xming icon in the Windows Task bar.</t>
  </si>
  <si>
    <t>#2 - Run a single zLinux command in an Xwindow.</t>
  </si>
  <si>
    <t>Gnome</t>
  </si>
  <si>
    <t>startkde</t>
  </si>
  <si>
    <t>gnome-session</t>
  </si>
  <si>
    <t>KDE</t>
  </si>
  <si>
    <t>mate-session</t>
  </si>
  <si>
    <t>startlxde</t>
  </si>
  <si>
    <t>startxfce4</t>
  </si>
  <si>
    <t>FCE</t>
  </si>
  <si>
    <t>LXDE</t>
  </si>
  <si>
    <t>mate</t>
  </si>
  <si>
    <t>dwm</t>
  </si>
  <si>
    <t>DWM</t>
  </si>
  <si>
    <t>fvwm2</t>
  </si>
  <si>
    <t>FVWM</t>
  </si>
  <si>
    <t>awesome</t>
  </si>
  <si>
    <t>Awesome</t>
  </si>
  <si>
    <t>This recipe is a variation on the above recipe (#1 above).  Use this recipe if only a single command is to be entered in a graphical environment, and not the entire desktop session.  The RHEL Module and YaST modules tabs in this cookbook list some of the graphical commands that can be used in the Red Hat Enterprise Linux (or CentOS) environment, and SuSE Linux Environment respectively.</t>
  </si>
  <si>
    <t>The "X11 forwarding" option must be selected in the PuTTY connection profile, as in the above recipe #1.</t>
  </si>
  <si>
    <t>b. Launch the Xming software in Windowed mode, if not already running.</t>
  </si>
  <si>
    <t>Windowed mode is preferred for individual commands.</t>
  </si>
  <si>
    <t>For RHEL or CentOS in this example.</t>
  </si>
  <si>
    <t>c. Run the command to start the firewall configuration:</t>
  </si>
  <si>
    <t>system-config-securitylevel &amp;</t>
  </si>
  <si>
    <t>In a few moments the firewall configuration window will appear.</t>
  </si>
  <si>
    <t>13 - zLinux GUI - Run a zLinux graphical desktop</t>
  </si>
  <si>
    <t>Running a zLinux Graphical Desktop</t>
  </si>
  <si>
    <t>#1 - Set up an X Windows desktop on a Windows based PC.</t>
  </si>
  <si>
    <r>
      <t xml:space="preserve">This recipe explains how to run a mainframe zLinux graphical desktop on a Microsoft Windows basaed PC.
When running Linux natively on a PC, it's very simple to set up a graphical user interface--in fact it's as simple as selecting the option for the desktop that's desired--some of the more common desktop environments being Gnome and KDE.  (Other desktop graphical environments include Unity, Mate, Cinnamon, Xfce, LXDE, and others.)  
Setting up a graphical environment on a Windows PC for zLinux running on a mainframe is somewhat less straightforward, but can be done using this recipe.
The free </t>
    </r>
    <r>
      <rPr>
        <sz val="10"/>
        <color indexed="10"/>
        <rFont val="Courier New"/>
        <family val="3"/>
      </rPr>
      <t xml:space="preserve">XMing X Server </t>
    </r>
    <r>
      <rPr>
        <sz val="10"/>
        <color indexed="48"/>
        <rFont val="Courier New"/>
        <family val="3"/>
      </rPr>
      <t xml:space="preserve">software is installed on the Windows PC to act as an "X Server."  This term is counterintuitive, as an X Server doesn't act as a server in the classical sense (such as web servers, email servers, etc). Rather, an X Server simply provides graphical services to a user.  Those running linux or other unix variants on a PC or other desktop hardware likely already do this sort of thing routinely--but Microsoft windows is not set up to do this out of the box, and so this recipe is offered as one solution for users that are tied to the Windows environment.  </t>
    </r>
    <r>
      <rPr>
        <sz val="10"/>
        <color indexed="10"/>
        <rFont val="Courier New"/>
        <family val="3"/>
      </rPr>
      <t>Note:</t>
    </r>
    <r>
      <rPr>
        <sz val="10"/>
        <color indexed="48"/>
        <rFont val="Courier New"/>
        <family val="3"/>
      </rPr>
      <t xml:space="preserve">  Although the Gnome desktop is used in this recipe, virtually any desktop can be run in a similar fashion.  See step h. below for the commands used to invoke some of the more common desktop environments.</t>
    </r>
  </si>
  <si>
    <r>
      <rPr>
        <sz val="10"/>
        <color indexed="10"/>
        <rFont val="Courier New"/>
        <family val="3"/>
      </rPr>
      <t>Note:</t>
    </r>
    <r>
      <rPr>
        <sz val="10"/>
        <rFont val="Courier New"/>
        <family val="3"/>
      </rPr>
      <t xml:space="preserve"> Below are the commands to start some of the other common desktop environments, if Gnome is not installed. (each must be installed first):</t>
    </r>
  </si>
  <si>
    <t>Example: On a RHEL zLinux server (or a CentOS server), firewall settings need to be adjusted.</t>
  </si>
  <si>
    <r>
      <t xml:space="preserve">Note: Clicking the "X" box in the upper-right hand corner of the Xming window will close the window only momentarily, and then restart the window. To close the window, use the </t>
    </r>
    <r>
      <rPr>
        <sz val="10"/>
        <color indexed="10"/>
        <rFont val="Courier New"/>
        <family val="3"/>
      </rPr>
      <t>File/Exit</t>
    </r>
    <r>
      <rPr>
        <sz val="10"/>
        <rFont val="Courier New"/>
        <family val="3"/>
      </rPr>
      <t xml:space="preserve"> menu within the window to be closed.</t>
    </r>
  </si>
  <si>
    <t>a. Start a PuTTY ssh connection to your RHEL CentOS zLinux server.</t>
  </si>
  <si>
    <t>Changes in version 2.2</t>
  </si>
  <si>
    <t>Added section on setting up GUI environment on MS Windows PCs for zLinux servers.</t>
  </si>
  <si>
    <r>
      <rPr>
        <b/>
        <i/>
        <sz val="10"/>
        <rFont val="Arial"/>
        <family val="2"/>
      </rPr>
      <t>Note:</t>
    </r>
    <r>
      <rPr>
        <i/>
        <sz val="10"/>
        <rFont val="Arial"/>
        <family val="2"/>
      </rPr>
      <t xml:space="preserve"> This document is a labor of love--it is a distillation of information and experience gathered over years of working with these products, which I am now sharing with you, the reader.   It is a way for me to give back to the Systems Programming community that has so very generously helped me over the past 30+ years.  </t>
    </r>
    <r>
      <rPr>
        <i/>
        <u val="single"/>
        <sz val="10"/>
        <rFont val="Arial"/>
        <family val="2"/>
      </rPr>
      <t>Please</t>
    </r>
    <r>
      <rPr>
        <i/>
        <sz val="10"/>
        <rFont val="Arial"/>
        <family val="2"/>
      </rPr>
      <t xml:space="preserve"> share the love, and let me know when you find errors, omissions, etc. or if you have suggestions for improvement.  </t>
    </r>
    <r>
      <rPr>
        <i/>
        <sz val="10"/>
        <color indexed="10"/>
        <rFont val="Arial"/>
        <family val="2"/>
      </rPr>
      <t xml:space="preserve">Your recipes are gladly accepted for possible inclusion! 
</t>
    </r>
    <r>
      <rPr>
        <i/>
        <sz val="10"/>
        <rFont val="Arial"/>
        <family val="2"/>
      </rPr>
      <t xml:space="preserve">Thank you in advance!
See the section below on </t>
    </r>
    <r>
      <rPr>
        <b/>
        <i/>
        <sz val="10"/>
        <rFont val="Arial"/>
        <family val="2"/>
      </rPr>
      <t>Finding Answers to your zVM and z/Linux questions</t>
    </r>
    <r>
      <rPr>
        <i/>
        <sz val="10"/>
        <rFont val="Arial"/>
        <family val="2"/>
      </rPr>
      <t xml:space="preserve"> if you can't find what you're looking for in this cookbook.
If you need more assistance than is available in these pages, or if you want hands-on assistance or training, I am available for z/VM, z/Linux, and z/OS Systems Programming assistance on a contract basis.   Email to software@jmit.com for more information.</t>
    </r>
  </si>
  <si>
    <t>Section 2 (VM Tasks) - Corrections and clarifications on the recipes for fixing saved segments.</t>
  </si>
  <si>
    <r>
      <t>Important Note:</t>
    </r>
    <r>
      <rPr>
        <i/>
        <sz val="10"/>
        <rFont val="Arial"/>
        <family val="2"/>
      </rPr>
      <t xml:space="preserve">Always check commands and procedures against official documentation, (especially when there is any question about correctness or appropriateness of any action) </t>
    </r>
    <r>
      <rPr>
        <b/>
        <i/>
        <sz val="10"/>
        <color indexed="10"/>
        <rFont val="Arial"/>
        <family val="2"/>
      </rPr>
      <t>before you take it.</t>
    </r>
    <r>
      <rPr>
        <i/>
        <sz val="10"/>
        <rFont val="Arial"/>
        <family val="2"/>
      </rPr>
      <t xml:space="preserve">  You are fully and solely responsible for any actions that you take on your system,  and for having appropriate backups of all data, and for knowing what you're doing before you do it.  I've done my utmost to ensure the the contents of this document are correct, but errors can occur.  If in doubt, use a test system to avoid doing anything bad to your production system.  See the section on setting up a second-level VM for ideas on setting up a test VM system.</t>
    </r>
  </si>
  <si>
    <r>
      <rPr>
        <sz val="10"/>
        <rFont val="Arial"/>
        <family val="2"/>
      </rPr>
      <t>This document is a work in progress.</t>
    </r>
    <r>
      <rPr>
        <sz val="10"/>
        <color indexed="12"/>
        <rFont val="Arial"/>
        <family val="2"/>
      </rPr>
      <t xml:space="preserve"> </t>
    </r>
    <r>
      <rPr>
        <sz val="10"/>
        <rFont val="Arial"/>
        <family val="2"/>
      </rPr>
      <t>The most current version of this document is available at:</t>
    </r>
    <r>
      <rPr>
        <sz val="10"/>
        <color indexed="12"/>
        <rFont val="Arial"/>
        <family val="2"/>
      </rPr>
      <t xml:space="preserve"> http://www.jmit.com/vm/</t>
    </r>
  </si>
  <si>
    <r>
      <t xml:space="preserve">Table of Contents </t>
    </r>
    <r>
      <rPr>
        <b/>
        <i/>
        <sz val="9"/>
        <color indexed="12"/>
        <rFont val="Arial"/>
        <family val="2"/>
      </rPr>
      <t>(Click a link below to go there)</t>
    </r>
  </si>
  <si>
    <r>
      <t xml:space="preserve">A popular phrase in data processing is: RTFM, or "Read the Fine Manual."  This is a clever phrase, but it's not very helpful, and not very friendly--especially when a person has NO IDEA WHERE TO START!!!  Many individuals who glibly tell others to "RTFM" forget how daunting it is to be a beginner, and to be under the gun to fix a problem.  The problem with RTFM are: What manual should I read in particular?  There are hundreds of z/VM manuals for example, and finding an answer within those tens of thousands of pages can be extremely difficuly.  Where are the manuals?  Which ones are the best for helping me?  </t>
    </r>
    <r>
      <rPr>
        <i/>
        <sz val="10"/>
        <color indexed="12"/>
        <rFont val="Courier New"/>
        <family val="3"/>
      </rPr>
      <t>I don't even know what it's called, so how do I look it up?  All I know is that I want to fix "X,", but where do I even start?</t>
    </r>
    <r>
      <rPr>
        <sz val="10"/>
        <color indexed="12"/>
        <rFont val="Courier New"/>
        <family val="3"/>
      </rPr>
      <t xml:space="preserve">
This cookbook is an attempt to help you get started in your documentation search, and bridge the gap a bit between the virtual sea of documentation available, and the need focus in on a specific task that you need to get done </t>
    </r>
    <r>
      <rPr>
        <sz val="10"/>
        <color indexed="10"/>
        <rFont val="Courier New"/>
        <family val="3"/>
      </rPr>
      <t>right now</t>
    </r>
    <r>
      <rPr>
        <sz val="10"/>
        <color indexed="12"/>
        <rFont val="Courier New"/>
        <family val="3"/>
      </rPr>
      <t>. This cookbook can be used as a starting point.  If it answers your questions, that's great.  But if not, it will give you an idea of what terms to search for in the manuals for further study and research.  e.g. if you are implementing DIRMAINT, the section in this cookbook on that topic will help with many DIRMAINT tasks.  But you can also go to the IBM web site (see below) and download the manuals on DIRMAINT.  The manual titles are pretty descriptive, and will give you a pretty good idea of which ones will help you.
I've spent thousands of hours poring through manuals over the years figuring out how to do various tasks.  The information in this cookbook is a compilation of some of this manual research, combined with information gathered from years of personal experience.  I've attempted to cover as many situations in this cookbook as possible.  I refer to this document myself on a regular basis when I need to refresh my memory on how to perform various tasks, and I suggest that you use it in a similar way.  This document is not a replacement for the IBM manuals however.  So please refer to the official IBM documentation when there is any question at all about the safety or appropriateness of any action that you plan to take.  Here are some other ideas for finding information on z/VM and z/Linux.</t>
    </r>
  </si>
  <si>
    <r>
      <t xml:space="preserve">I am an independent contractor, available for z/VM, z/Linux, and z/OS support--both long and short term.  I can assist with  training, specific projects, upgrades, maintenance, setting up z/VM, z/Linuz, z/OS, and other systems programming requirements.  One of my more common modes of working with clients is to use screen sharing and telephone or Skype to communicate.  This creates an environment similar to us sitting together in front of a green screen terminal, working and learning together. to My rates are $150/hr if on-site, and $125/hr if working remotely.  Contact me at: </t>
    </r>
    <r>
      <rPr>
        <b/>
        <sz val="10"/>
        <color indexed="10"/>
        <rFont val="Courier New"/>
        <family val="3"/>
      </rPr>
      <t>software@jmit.com
Important Note:</t>
    </r>
    <r>
      <rPr>
        <sz val="10"/>
        <color indexed="12"/>
        <rFont val="Courier New"/>
        <family val="3"/>
      </rPr>
      <t xml:space="preserve">  This paragraph is the ONLY place in this document where I will shamelessly plug my services.  Everywhere else in this document I do my best to explain things as clearly as possible, such that you won't ever need to contact me.  This document is the first place that I turn to for z/Linux and z/VM tasks.  It's my hope that it will be a useful resource to you also.
I'm also working an a z/OS Cookbook, and will release that when it's in a reasonably presentable form.</t>
    </r>
  </si>
  <si>
    <t>...and Google gives you (within the first few hits):</t>
  </si>
  <si>
    <t>z/VM and z/Linux Cookbook - V2.2</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</si>
</sst>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
    <numFmt numFmtId="169" formatCode="0;;"/>
    <numFmt numFmtId="170" formatCode="0_);[Red]\(0\)"/>
    <numFmt numFmtId="171" formatCode="00.00"/>
    <numFmt numFmtId="172" formatCode="0.00_);[Red]\(0.00\)"/>
    <numFmt numFmtId="173" formatCode="0.0000000000000000"/>
    <numFmt numFmtId="174" formatCode="0.00000"/>
    <numFmt numFmtId="175" formatCode="0.0000000"/>
    <numFmt numFmtId="176" formatCode="0.00000000"/>
    <numFmt numFmtId="177" formatCode="0.00_);[Red]\(0.00\);"/>
    <numFmt numFmtId="178" formatCode="#,##0.0000"/>
  </numFmts>
  <fonts count="109">
    <font>
      <sz val="10"/>
      <name val="Arial"/>
      <family val="2"/>
    </font>
    <font>
      <b/>
      <sz val="10"/>
      <name val="Arial"/>
      <family val="2"/>
    </font>
    <font>
      <b/>
      <sz val="10"/>
      <name val="Courier New"/>
      <family val="3"/>
    </font>
    <font>
      <sz val="10"/>
      <name val="Courier New"/>
      <family val="3"/>
    </font>
    <font>
      <b/>
      <sz val="11"/>
      <name val="Courier New"/>
      <family val="3"/>
    </font>
    <font>
      <sz val="11"/>
      <name val="Courier New"/>
      <family val="3"/>
    </font>
    <font>
      <u val="single"/>
      <sz val="10"/>
      <color indexed="12"/>
      <name val="Arial"/>
      <family val="2"/>
    </font>
    <font>
      <sz val="8"/>
      <name val="Arial"/>
      <family val="2"/>
    </font>
    <font>
      <b/>
      <i/>
      <sz val="10"/>
      <name val="Courier New"/>
      <family val="3"/>
    </font>
    <font>
      <b/>
      <sz val="12"/>
      <name val="Arial"/>
      <family val="2"/>
    </font>
    <font>
      <b/>
      <i/>
      <sz val="10"/>
      <name val="Arial"/>
      <family val="2"/>
    </font>
    <font>
      <sz val="10"/>
      <color indexed="10"/>
      <name val="Courier New"/>
      <family val="3"/>
    </font>
    <font>
      <b/>
      <sz val="9.5"/>
      <name val="Courier New"/>
      <family val="3"/>
    </font>
    <font>
      <sz val="9.5"/>
      <name val="Courier New"/>
      <family val="3"/>
    </font>
    <font>
      <sz val="9.5"/>
      <name val="Arial"/>
      <family val="2"/>
    </font>
    <font>
      <b/>
      <i/>
      <sz val="9.5"/>
      <name val="Courier New"/>
      <family val="3"/>
    </font>
    <font>
      <b/>
      <i/>
      <sz val="10"/>
      <color indexed="10"/>
      <name val="Arial"/>
      <family val="2"/>
    </font>
    <font>
      <sz val="10"/>
      <color indexed="12"/>
      <name val="Courier New"/>
      <family val="3"/>
    </font>
    <font>
      <sz val="9.5"/>
      <color indexed="12"/>
      <name val="Courier New"/>
      <family val="3"/>
    </font>
    <font>
      <b/>
      <i/>
      <sz val="12"/>
      <color indexed="12"/>
      <name val="Arial"/>
      <family val="2"/>
    </font>
    <font>
      <b/>
      <sz val="10"/>
      <color indexed="12"/>
      <name val="Arial"/>
      <family val="2"/>
    </font>
    <font>
      <u val="single"/>
      <sz val="10"/>
      <color indexed="36"/>
      <name val="Arial"/>
      <family val="2"/>
    </font>
    <font>
      <sz val="10"/>
      <color indexed="18"/>
      <name val="Arial"/>
      <family val="2"/>
    </font>
    <font>
      <b/>
      <i/>
      <sz val="9"/>
      <color indexed="12"/>
      <name val="Arial"/>
      <family val="2"/>
    </font>
    <font>
      <b/>
      <sz val="14"/>
      <color indexed="43"/>
      <name val="Arial"/>
      <family val="2"/>
    </font>
    <font>
      <sz val="14"/>
      <name val="Arial"/>
      <family val="2"/>
    </font>
    <font>
      <sz val="9"/>
      <name val="Arial"/>
      <family val="2"/>
    </font>
    <font>
      <sz val="9"/>
      <name val="Courier New"/>
      <family val="3"/>
    </font>
    <font>
      <b/>
      <sz val="9"/>
      <name val="Arial"/>
      <family val="2"/>
    </font>
    <font>
      <b/>
      <sz val="9"/>
      <name val="Courier New"/>
      <family val="3"/>
    </font>
    <font>
      <sz val="9"/>
      <color indexed="12"/>
      <name val="Arial"/>
      <family val="2"/>
    </font>
    <font>
      <sz val="10"/>
      <color indexed="12"/>
      <name val="Arial"/>
      <family val="2"/>
    </font>
    <font>
      <b/>
      <i/>
      <sz val="9"/>
      <color indexed="10"/>
      <name val="Courier New"/>
      <family val="3"/>
    </font>
    <font>
      <sz val="11"/>
      <color indexed="12"/>
      <name val="Courier New"/>
      <family val="3"/>
    </font>
    <font>
      <sz val="10"/>
      <color indexed="22"/>
      <name val="Arial"/>
      <family val="2"/>
    </font>
    <font>
      <sz val="10"/>
      <color indexed="55"/>
      <name val="Arial"/>
      <family val="2"/>
    </font>
    <font>
      <b/>
      <sz val="10"/>
      <color indexed="22"/>
      <name val="Arial"/>
      <family val="2"/>
    </font>
    <font>
      <sz val="9"/>
      <color indexed="22"/>
      <name val="Arial"/>
      <family val="2"/>
    </font>
    <font>
      <sz val="9"/>
      <color indexed="10"/>
      <name val="Arial"/>
      <family val="2"/>
    </font>
    <font>
      <b/>
      <i/>
      <sz val="9.5"/>
      <color indexed="10"/>
      <name val="Courier New"/>
      <family val="3"/>
    </font>
    <font>
      <i/>
      <sz val="10"/>
      <name val="Courier New"/>
      <family val="3"/>
    </font>
    <font>
      <i/>
      <sz val="9.5"/>
      <name val="Courier New"/>
      <family val="3"/>
    </font>
    <font>
      <sz val="10"/>
      <color indexed="48"/>
      <name val="Courier New"/>
      <family val="3"/>
    </font>
    <font>
      <i/>
      <sz val="10"/>
      <color indexed="48"/>
      <name val="Courier New"/>
      <family val="3"/>
    </font>
    <font>
      <b/>
      <sz val="10"/>
      <color indexed="10"/>
      <name val="Courier New"/>
      <family val="3"/>
    </font>
    <font>
      <b/>
      <sz val="9.5"/>
      <name val="Arial"/>
      <family val="2"/>
    </font>
    <font>
      <b/>
      <sz val="10"/>
      <color indexed="48"/>
      <name val="Courier New"/>
      <family val="3"/>
    </font>
    <font>
      <b/>
      <sz val="14"/>
      <name val="Courier New"/>
      <family val="3"/>
    </font>
    <font>
      <b/>
      <u val="single"/>
      <sz val="10"/>
      <name val="Courier New"/>
      <family val="3"/>
    </font>
    <font>
      <i/>
      <sz val="10"/>
      <name val="Arial"/>
      <family val="2"/>
    </font>
    <font>
      <i/>
      <u val="single"/>
      <sz val="10"/>
      <name val="Arial"/>
      <family val="2"/>
    </font>
    <font>
      <i/>
      <sz val="10"/>
      <color indexed="10"/>
      <name val="Arial"/>
      <family val="2"/>
    </font>
    <font>
      <sz val="10"/>
      <color indexed="17"/>
      <name val="Courier New"/>
      <family val="3"/>
    </font>
    <font>
      <b/>
      <sz val="10"/>
      <color indexed="17"/>
      <name val="Courier New"/>
      <family val="3"/>
    </font>
    <font>
      <sz val="9"/>
      <color indexed="17"/>
      <name val="Courier New"/>
      <family val="3"/>
    </font>
    <font>
      <b/>
      <sz val="9"/>
      <color indexed="10"/>
      <name val="Courier New"/>
      <family val="3"/>
    </font>
    <font>
      <sz val="9"/>
      <color indexed="10"/>
      <name val="Courier New"/>
      <family val="3"/>
    </font>
    <font>
      <b/>
      <sz val="9"/>
      <color indexed="17"/>
      <name val="Courier New"/>
      <family val="3"/>
    </font>
    <font>
      <b/>
      <u val="single"/>
      <sz val="10"/>
      <color indexed="12"/>
      <name val="Arial"/>
      <family val="2"/>
    </font>
    <font>
      <sz val="10"/>
      <name val="Arial Unicode MS"/>
      <family val="2"/>
    </font>
    <font>
      <sz val="9.5"/>
      <color indexed="17"/>
      <name val="Courier New"/>
      <family val="3"/>
    </font>
    <font>
      <sz val="9.5"/>
      <color indexed="10"/>
      <name val="Courier New"/>
      <family val="3"/>
    </font>
    <font>
      <i/>
      <sz val="9.5"/>
      <color indexed="12"/>
      <name val="Courier New"/>
      <family val="3"/>
    </font>
    <font>
      <b/>
      <sz val="9.5"/>
      <color indexed="17"/>
      <name val="Courier New"/>
      <family val="3"/>
    </font>
    <font>
      <b/>
      <sz val="9.5"/>
      <color indexed="10"/>
      <name val="Courier New"/>
      <family val="3"/>
    </font>
    <font>
      <b/>
      <u val="single"/>
      <sz val="9.5"/>
      <color indexed="12"/>
      <name val="Courier New"/>
      <family val="3"/>
    </font>
    <font>
      <i/>
      <sz val="10"/>
      <color indexed="12"/>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5"/>
      <color indexed="60"/>
      <name val="Courier New"/>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5"/>
      <color theme="5" tint="-0.24997000396251678"/>
      <name val="Courier New"/>
      <family val="3"/>
    </font>
    <font>
      <sz val="10"/>
      <color rgb="FF00B050"/>
      <name val="Courier New"/>
      <family val="3"/>
    </font>
    <font>
      <sz val="9"/>
      <color rgb="FF00B050"/>
      <name val="Courier New"/>
      <family val="3"/>
    </font>
    <font>
      <b/>
      <sz val="10"/>
      <color rgb="FF00B050"/>
      <name val="Courier New"/>
      <family val="3"/>
    </font>
    <font>
      <b/>
      <sz val="10"/>
      <color rgb="FFFF0000"/>
      <name val="Courier New"/>
      <family val="3"/>
    </font>
    <font>
      <sz val="9.5"/>
      <color rgb="FF006600"/>
      <name val="Courier New"/>
      <family val="3"/>
    </font>
    <font>
      <sz val="10"/>
      <color rgb="FFFF0000"/>
      <name val="Courier New"/>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63"/>
        <bgColor indexed="64"/>
      </patternFill>
    </fill>
    <fill>
      <patternFill patternType="solid">
        <fgColor indexed="47"/>
        <bgColor indexed="64"/>
      </patternFill>
    </fill>
    <fill>
      <patternFill patternType="solid">
        <fgColor indexed="45"/>
        <bgColor indexed="64"/>
      </patternFill>
    </fill>
    <fill>
      <patternFill patternType="solid">
        <fgColor theme="0" tint="-0.3499799966812134"/>
        <bgColor indexed="64"/>
      </patternFill>
    </fill>
    <fill>
      <patternFill patternType="solid">
        <fgColor theme="0"/>
        <bgColor indexed="64"/>
      </patternFill>
    </fill>
    <fill>
      <patternFill patternType="solid">
        <fgColor indexed="55"/>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2" tint="-0.09996999800205231"/>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color indexed="63"/>
      </right>
      <top>
        <color indexed="63"/>
      </top>
      <bottom style="medium"/>
    </border>
    <border>
      <left style="thin"/>
      <right style="thin"/>
      <top style="thin"/>
      <bottom style="thin"/>
    </border>
    <border>
      <left style="hair"/>
      <right>
        <color indexed="63"/>
      </right>
      <top style="hair"/>
      <bottom style="hair"/>
    </border>
    <border>
      <left style="hair"/>
      <right>
        <color indexed="63"/>
      </right>
      <top>
        <color indexed="63"/>
      </top>
      <bottom style="hair"/>
    </border>
    <border>
      <left style="hair">
        <color indexed="55"/>
      </left>
      <right style="hair">
        <color indexed="55"/>
      </right>
      <top>
        <color indexed="63"/>
      </top>
      <bottom style="hair">
        <color indexed="55"/>
      </bottom>
    </border>
    <border>
      <left style="hair">
        <color indexed="55"/>
      </left>
      <right style="hair">
        <color indexed="55"/>
      </right>
      <top style="hair">
        <color indexed="55"/>
      </top>
      <bottom style="hair">
        <color indexed="55"/>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hair"/>
      <bottom>
        <color indexed="63"/>
      </bottom>
    </border>
    <border>
      <left>
        <color indexed="63"/>
      </left>
      <right style="hair"/>
      <top style="hair"/>
      <bottom style="hair"/>
    </border>
    <border>
      <left>
        <color indexed="63"/>
      </left>
      <right>
        <color indexed="63"/>
      </right>
      <top style="hair"/>
      <bottom style="hair"/>
    </border>
    <border>
      <left>
        <color indexed="63"/>
      </left>
      <right>
        <color indexed="63"/>
      </right>
      <top style="hair"/>
      <bottom style="thin"/>
    </border>
    <border>
      <left>
        <color indexed="63"/>
      </left>
      <right style="hair"/>
      <top style="hair"/>
      <bottom>
        <color indexed="63"/>
      </bottom>
    </border>
    <border>
      <left>
        <color indexed="63"/>
      </left>
      <right style="hair"/>
      <top>
        <color indexed="63"/>
      </top>
      <bottom style="hair"/>
    </border>
    <border>
      <left style="hair"/>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style="hair"/>
    </border>
    <border>
      <left>
        <color indexed="63"/>
      </left>
      <right style="thin"/>
      <top style="medium"/>
      <bottom style="medium"/>
    </border>
    <border>
      <left style="thin"/>
      <right style="medium"/>
      <top style="medium"/>
      <bottom style="medium"/>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0" fillId="0" borderId="0" applyNumberFormat="0" applyFill="0" applyBorder="0" applyAlignment="0" applyProtection="0"/>
    <xf numFmtId="0" fontId="21"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6"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98" fillId="27" borderId="8" applyNumberFormat="0" applyAlignment="0" applyProtection="0"/>
    <xf numFmtId="9" fontId="0" fillId="0" borderId="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499">
    <xf numFmtId="0" fontId="0" fillId="0" borderId="0" xfId="0" applyAlignment="1">
      <alignment/>
    </xf>
    <xf numFmtId="0" fontId="3" fillId="0" borderId="0" xfId="0" applyFont="1" applyAlignment="1">
      <alignment/>
    </xf>
    <xf numFmtId="0" fontId="0" fillId="0" borderId="0" xfId="0" applyFont="1" applyAlignment="1">
      <alignment/>
    </xf>
    <xf numFmtId="0" fontId="1" fillId="0" borderId="0" xfId="58" applyFont="1" applyAlignment="1">
      <alignment/>
      <protection/>
    </xf>
    <xf numFmtId="0" fontId="0" fillId="0" borderId="0" xfId="58">
      <alignment/>
      <protection/>
    </xf>
    <xf numFmtId="0" fontId="0" fillId="0" borderId="0" xfId="58" applyAlignment="1">
      <alignment horizontal="left" indent="3"/>
      <protection/>
    </xf>
    <xf numFmtId="0" fontId="0" fillId="0" borderId="0" xfId="58" applyAlignment="1">
      <alignment horizontal="left" indent="1"/>
      <protection/>
    </xf>
    <xf numFmtId="0" fontId="3" fillId="0" borderId="0" xfId="0" applyFont="1" applyAlignment="1">
      <alignment/>
    </xf>
    <xf numFmtId="0" fontId="3" fillId="0" borderId="0" xfId="0" applyFont="1" applyAlignment="1">
      <alignment vertical="center"/>
    </xf>
    <xf numFmtId="0" fontId="0" fillId="0" borderId="0" xfId="0" applyFont="1" applyAlignment="1">
      <alignment vertical="center"/>
    </xf>
    <xf numFmtId="0" fontId="0" fillId="33" borderId="0" xfId="0" applyFill="1" applyAlignment="1">
      <alignment/>
    </xf>
    <xf numFmtId="0" fontId="1" fillId="33" borderId="0" xfId="0" applyFont="1" applyFill="1" applyAlignment="1">
      <alignment horizontal="center"/>
    </xf>
    <xf numFmtId="0" fontId="16" fillId="33" borderId="0" xfId="0" applyFont="1" applyFill="1" applyAlignment="1">
      <alignment/>
    </xf>
    <xf numFmtId="0" fontId="3"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top"/>
    </xf>
    <xf numFmtId="0" fontId="3" fillId="0" borderId="0" xfId="0" applyFont="1" applyAlignment="1">
      <alignment vertical="top"/>
    </xf>
    <xf numFmtId="49" fontId="13" fillId="0" borderId="0" xfId="0" applyNumberFormat="1" applyFont="1" applyAlignment="1">
      <alignment/>
    </xf>
    <xf numFmtId="49" fontId="14" fillId="0" borderId="0" xfId="0" applyNumberFormat="1" applyFont="1" applyAlignment="1">
      <alignment/>
    </xf>
    <xf numFmtId="49" fontId="13" fillId="0" borderId="0" xfId="0" applyNumberFormat="1" applyFont="1" applyFill="1" applyAlignment="1">
      <alignment horizontal="left" indent="2"/>
    </xf>
    <xf numFmtId="49" fontId="14" fillId="0" borderId="0" xfId="0" applyNumberFormat="1" applyFont="1" applyFill="1" applyAlignment="1">
      <alignment horizontal="left" indent="2"/>
    </xf>
    <xf numFmtId="49" fontId="3" fillId="0" borderId="0" xfId="0" applyNumberFormat="1" applyFont="1" applyAlignment="1">
      <alignment/>
    </xf>
    <xf numFmtId="49" fontId="0" fillId="0" borderId="0" xfId="0" applyNumberFormat="1" applyFont="1" applyAlignment="1">
      <alignment/>
    </xf>
    <xf numFmtId="49" fontId="20" fillId="34" borderId="10" xfId="53" applyNumberFormat="1" applyFont="1" applyFill="1" applyBorder="1" applyAlignment="1">
      <alignment horizontal="center"/>
    </xf>
    <xf numFmtId="0" fontId="22" fillId="33" borderId="0" xfId="0" applyFont="1" applyFill="1" applyAlignment="1">
      <alignment/>
    </xf>
    <xf numFmtId="0" fontId="3" fillId="0" borderId="0" xfId="0" applyFont="1" applyAlignment="1" applyProtection="1">
      <alignment vertical="top" wrapText="1"/>
      <protection hidden="1"/>
    </xf>
    <xf numFmtId="0" fontId="3" fillId="0" borderId="0" xfId="0" applyFont="1" applyAlignment="1" applyProtection="1">
      <alignment vertical="top"/>
      <protection hidden="1"/>
    </xf>
    <xf numFmtId="0" fontId="2" fillId="0" borderId="11" xfId="0" applyFont="1" applyBorder="1" applyAlignment="1" applyProtection="1">
      <alignment vertical="top" wrapText="1"/>
      <protection hidden="1"/>
    </xf>
    <xf numFmtId="0" fontId="3" fillId="0" borderId="12" xfId="0" applyFont="1" applyBorder="1" applyAlignment="1" applyProtection="1">
      <alignment vertical="top" wrapText="1"/>
      <protection hidden="1"/>
    </xf>
    <xf numFmtId="0" fontId="2" fillId="0" borderId="11" xfId="0" applyFont="1" applyBorder="1" applyAlignment="1" applyProtection="1">
      <alignment horizontal="left" vertical="top" wrapText="1"/>
      <protection hidden="1"/>
    </xf>
    <xf numFmtId="0" fontId="2" fillId="0" borderId="13" xfId="0" applyFont="1" applyBorder="1" applyAlignment="1" applyProtection="1">
      <alignment horizontal="left" vertical="top" wrapText="1"/>
      <protection hidden="1"/>
    </xf>
    <xf numFmtId="0" fontId="3" fillId="0" borderId="14" xfId="0" applyFont="1" applyBorder="1" applyAlignment="1" applyProtection="1">
      <alignment vertical="top" wrapText="1"/>
      <protection hidden="1"/>
    </xf>
    <xf numFmtId="49" fontId="9" fillId="35" borderId="15" xfId="0" applyNumberFormat="1" applyFont="1" applyFill="1" applyBorder="1" applyAlignment="1" applyProtection="1">
      <alignment wrapText="1"/>
      <protection hidden="1"/>
    </xf>
    <xf numFmtId="0" fontId="1" fillId="0" borderId="0" xfId="58" applyFont="1" applyAlignment="1" applyProtection="1">
      <alignment/>
      <protection hidden="1"/>
    </xf>
    <xf numFmtId="0" fontId="1" fillId="36" borderId="16" xfId="58" applyFont="1" applyFill="1" applyBorder="1" applyAlignment="1" applyProtection="1">
      <alignment horizontal="left"/>
      <protection hidden="1"/>
    </xf>
    <xf numFmtId="0" fontId="3" fillId="37" borderId="0" xfId="58" applyFont="1" applyFill="1" applyAlignment="1" applyProtection="1">
      <alignment horizontal="left"/>
      <protection hidden="1"/>
    </xf>
    <xf numFmtId="0" fontId="3" fillId="37" borderId="0" xfId="58" applyFont="1" applyFill="1" applyAlignment="1" applyProtection="1">
      <alignment horizontal="left" indent="2"/>
      <protection hidden="1"/>
    </xf>
    <xf numFmtId="0" fontId="3" fillId="37" borderId="0" xfId="58" applyFont="1" applyFill="1" applyAlignment="1" applyProtection="1">
      <alignment horizontal="left" indent="5"/>
      <protection hidden="1"/>
    </xf>
    <xf numFmtId="0" fontId="0" fillId="37" borderId="0" xfId="58" applyFill="1" applyAlignment="1" applyProtection="1">
      <alignment horizontal="center"/>
      <protection hidden="1"/>
    </xf>
    <xf numFmtId="0" fontId="3" fillId="37" borderId="0" xfId="58" applyFont="1" applyFill="1" applyAlignment="1" applyProtection="1">
      <alignment horizontal="left" indent="1"/>
      <protection hidden="1"/>
    </xf>
    <xf numFmtId="0" fontId="3" fillId="37" borderId="0" xfId="58" applyFont="1" applyFill="1" applyAlignment="1" applyProtection="1">
      <alignment horizontal="left" indent="3"/>
      <protection hidden="1"/>
    </xf>
    <xf numFmtId="0" fontId="0" fillId="0" borderId="0" xfId="58" applyAlignment="1" applyProtection="1">
      <alignment horizontal="center"/>
      <protection hidden="1"/>
    </xf>
    <xf numFmtId="0" fontId="2" fillId="0" borderId="17" xfId="0" applyFont="1" applyBorder="1" applyAlignment="1" applyProtection="1">
      <alignment horizontal="left" vertical="center" wrapText="1" indent="2"/>
      <protection hidden="1"/>
    </xf>
    <xf numFmtId="0" fontId="3" fillId="0" borderId="17" xfId="0" applyFont="1" applyBorder="1" applyAlignment="1" applyProtection="1">
      <alignment wrapText="1"/>
      <protection hidden="1"/>
    </xf>
    <xf numFmtId="0" fontId="4" fillId="0" borderId="17" xfId="0" applyFont="1" applyBorder="1" applyAlignment="1" applyProtection="1">
      <alignment horizontal="left" vertical="center" wrapText="1" indent="2"/>
      <protection hidden="1"/>
    </xf>
    <xf numFmtId="0" fontId="5" fillId="0" borderId="17" xfId="0" applyFont="1" applyBorder="1" applyAlignment="1" applyProtection="1">
      <alignment wrapText="1"/>
      <protection hidden="1"/>
    </xf>
    <xf numFmtId="0" fontId="2" fillId="0" borderId="18" xfId="0" applyFont="1" applyBorder="1" applyAlignment="1" applyProtection="1">
      <alignment horizontal="left" vertical="center" wrapText="1" indent="2"/>
      <protection hidden="1"/>
    </xf>
    <xf numFmtId="0" fontId="3" fillId="0" borderId="18" xfId="0" applyFont="1" applyBorder="1" applyAlignment="1" applyProtection="1">
      <alignment wrapText="1"/>
      <protection hidden="1"/>
    </xf>
    <xf numFmtId="0" fontId="3" fillId="0" borderId="17" xfId="0" applyFont="1" applyBorder="1" applyAlignment="1" applyProtection="1">
      <alignment vertical="center" wrapText="1"/>
      <protection hidden="1"/>
    </xf>
    <xf numFmtId="0" fontId="3" fillId="0" borderId="0" xfId="0" applyFont="1" applyAlignment="1" applyProtection="1">
      <alignment vertical="center" wrapText="1"/>
      <protection hidden="1"/>
    </xf>
    <xf numFmtId="0" fontId="3" fillId="0" borderId="0" xfId="0" applyFont="1" applyAlignment="1" applyProtection="1">
      <alignment wrapText="1"/>
      <protection hidden="1"/>
    </xf>
    <xf numFmtId="0" fontId="3" fillId="0" borderId="18" xfId="0" applyFont="1" applyBorder="1" applyAlignment="1" applyProtection="1">
      <alignment horizontal="left" wrapText="1" indent="2"/>
      <protection hidden="1"/>
    </xf>
    <xf numFmtId="0" fontId="3" fillId="0" borderId="18" xfId="0" applyFont="1" applyBorder="1" applyAlignment="1" applyProtection="1">
      <alignment/>
      <protection hidden="1"/>
    </xf>
    <xf numFmtId="0" fontId="3" fillId="0" borderId="17" xfId="0" applyFont="1" applyBorder="1" applyAlignment="1" applyProtection="1">
      <alignment/>
      <protection hidden="1"/>
    </xf>
    <xf numFmtId="0" fontId="3" fillId="0" borderId="17" xfId="0" applyFont="1" applyBorder="1" applyAlignment="1" applyProtection="1">
      <alignment horizontal="left" wrapText="1" indent="2"/>
      <protection hidden="1"/>
    </xf>
    <xf numFmtId="0" fontId="3" fillId="0" borderId="0" xfId="0" applyFont="1" applyBorder="1" applyAlignment="1" applyProtection="1">
      <alignment wrapText="1"/>
      <protection hidden="1"/>
    </xf>
    <xf numFmtId="0" fontId="3" fillId="0" borderId="0" xfId="0" applyFont="1" applyBorder="1" applyAlignment="1" applyProtection="1">
      <alignment/>
      <protection hidden="1"/>
    </xf>
    <xf numFmtId="0" fontId="3" fillId="0" borderId="0" xfId="0" applyFont="1" applyAlignment="1" applyProtection="1">
      <alignment/>
      <protection hidden="1"/>
    </xf>
    <xf numFmtId="49" fontId="13" fillId="0" borderId="17" xfId="0" applyNumberFormat="1" applyFont="1" applyBorder="1" applyAlignment="1" applyProtection="1">
      <alignment horizontal="left" wrapText="1" indent="2"/>
      <protection hidden="1"/>
    </xf>
    <xf numFmtId="49" fontId="13" fillId="0" borderId="17" xfId="0" applyNumberFormat="1" applyFont="1" applyBorder="1" applyAlignment="1" applyProtection="1">
      <alignment wrapText="1"/>
      <protection hidden="1"/>
    </xf>
    <xf numFmtId="49" fontId="13" fillId="0" borderId="18" xfId="0" applyNumberFormat="1" applyFont="1" applyBorder="1" applyAlignment="1" applyProtection="1">
      <alignment horizontal="left" wrapText="1" indent="2"/>
      <protection hidden="1"/>
    </xf>
    <xf numFmtId="49" fontId="13" fillId="0" borderId="18" xfId="0" applyNumberFormat="1" applyFont="1" applyBorder="1" applyAlignment="1" applyProtection="1">
      <alignment wrapText="1"/>
      <protection hidden="1"/>
    </xf>
    <xf numFmtId="49" fontId="13" fillId="0" borderId="0" xfId="0" applyNumberFormat="1" applyFont="1" applyAlignment="1" applyProtection="1">
      <alignment/>
      <protection hidden="1"/>
    </xf>
    <xf numFmtId="49" fontId="13" fillId="0" borderId="18" xfId="0" applyNumberFormat="1" applyFont="1" applyFill="1" applyBorder="1" applyAlignment="1" applyProtection="1">
      <alignment horizontal="left" wrapText="1" indent="2"/>
      <protection hidden="1"/>
    </xf>
    <xf numFmtId="49" fontId="13" fillId="0" borderId="18" xfId="0" applyNumberFormat="1" applyFont="1" applyFill="1" applyBorder="1" applyAlignment="1" applyProtection="1">
      <alignment wrapText="1"/>
      <protection hidden="1"/>
    </xf>
    <xf numFmtId="49" fontId="13" fillId="0" borderId="17" xfId="0" applyNumberFormat="1" applyFont="1" applyFill="1" applyBorder="1" applyAlignment="1" applyProtection="1">
      <alignment horizontal="left" wrapText="1" indent="2"/>
      <protection hidden="1"/>
    </xf>
    <xf numFmtId="49" fontId="13" fillId="0" borderId="17" xfId="0" applyNumberFormat="1" applyFont="1" applyFill="1" applyBorder="1" applyAlignment="1" applyProtection="1">
      <alignment wrapText="1"/>
      <protection hidden="1"/>
    </xf>
    <xf numFmtId="49" fontId="13" fillId="0" borderId="17" xfId="0" applyNumberFormat="1" applyFont="1" applyBorder="1" applyAlignment="1" applyProtection="1" quotePrefix="1">
      <alignment horizontal="left" wrapText="1" indent="2"/>
      <protection hidden="1"/>
    </xf>
    <xf numFmtId="49" fontId="3" fillId="0" borderId="18" xfId="0" applyNumberFormat="1" applyFont="1" applyBorder="1" applyAlignment="1" applyProtection="1">
      <alignment horizontal="left" indent="2"/>
      <protection hidden="1"/>
    </xf>
    <xf numFmtId="49" fontId="3" fillId="0" borderId="17" xfId="0" applyNumberFormat="1" applyFont="1" applyBorder="1" applyAlignment="1" applyProtection="1">
      <alignment horizontal="left" indent="2"/>
      <protection hidden="1"/>
    </xf>
    <xf numFmtId="49" fontId="3" fillId="0" borderId="17" xfId="0" applyNumberFormat="1" applyFont="1" applyBorder="1" applyAlignment="1" applyProtection="1">
      <alignment horizontal="left" wrapText="1" indent="2"/>
      <protection hidden="1"/>
    </xf>
    <xf numFmtId="49" fontId="3" fillId="0" borderId="0" xfId="0" applyNumberFormat="1" applyFont="1" applyAlignment="1" applyProtection="1">
      <alignment/>
      <protection hidden="1"/>
    </xf>
    <xf numFmtId="49" fontId="13" fillId="0" borderId="18" xfId="0" applyNumberFormat="1" applyFont="1" applyBorder="1" applyAlignment="1" applyProtection="1">
      <alignment horizontal="left" wrapText="1"/>
      <protection hidden="1"/>
    </xf>
    <xf numFmtId="49" fontId="13" fillId="0" borderId="19" xfId="0" applyNumberFormat="1" applyFont="1" applyBorder="1" applyAlignment="1" applyProtection="1">
      <alignment horizontal="left" wrapText="1" indent="2"/>
      <protection hidden="1"/>
    </xf>
    <xf numFmtId="49" fontId="13" fillId="0" borderId="19" xfId="0" applyNumberFormat="1" applyFont="1" applyBorder="1" applyAlignment="1" applyProtection="1">
      <alignment wrapText="1"/>
      <protection hidden="1"/>
    </xf>
    <xf numFmtId="49" fontId="13" fillId="0" borderId="0" xfId="0" applyNumberFormat="1" applyFont="1" applyAlignment="1" applyProtection="1">
      <alignment wrapText="1"/>
      <protection hidden="1"/>
    </xf>
    <xf numFmtId="0" fontId="0" fillId="33" borderId="0" xfId="0" applyFill="1" applyBorder="1" applyAlignment="1">
      <alignment/>
    </xf>
    <xf numFmtId="0" fontId="0" fillId="33" borderId="20" xfId="0" applyFill="1" applyBorder="1" applyAlignment="1">
      <alignment/>
    </xf>
    <xf numFmtId="49" fontId="2" fillId="0" borderId="17" xfId="0" applyNumberFormat="1" applyFont="1" applyBorder="1" applyAlignment="1" applyProtection="1">
      <alignment horizontal="left" vertical="center" wrapText="1" indent="2"/>
      <protection hidden="1"/>
    </xf>
    <xf numFmtId="49" fontId="12" fillId="0" borderId="0" xfId="0" applyNumberFormat="1" applyFont="1" applyAlignment="1" applyProtection="1">
      <alignment horizontal="left" wrapText="1" indent="2"/>
      <protection hidden="1"/>
    </xf>
    <xf numFmtId="49" fontId="13" fillId="0" borderId="0" xfId="0" applyNumberFormat="1" applyFont="1" applyAlignment="1" applyProtection="1">
      <alignment horizontal="left" wrapText="1"/>
      <protection hidden="1"/>
    </xf>
    <xf numFmtId="49" fontId="3" fillId="0" borderId="18" xfId="0" applyNumberFormat="1" applyFont="1" applyBorder="1" applyAlignment="1" applyProtection="1">
      <alignment wrapText="1"/>
      <protection hidden="1"/>
    </xf>
    <xf numFmtId="49" fontId="3" fillId="0" borderId="17" xfId="0" applyNumberFormat="1" applyFont="1" applyBorder="1" applyAlignment="1" applyProtection="1">
      <alignment wrapText="1"/>
      <protection hidden="1"/>
    </xf>
    <xf numFmtId="49" fontId="3" fillId="0" borderId="0" xfId="0" applyNumberFormat="1" applyFont="1" applyAlignment="1" applyProtection="1">
      <alignment wrapText="1"/>
      <protection hidden="1"/>
    </xf>
    <xf numFmtId="49" fontId="2" fillId="0" borderId="17" xfId="0" applyNumberFormat="1" applyFont="1" applyBorder="1" applyAlignment="1" applyProtection="1">
      <alignment horizontal="left" vertical="center" wrapText="1"/>
      <protection hidden="1"/>
    </xf>
    <xf numFmtId="0" fontId="3" fillId="0" borderId="0" xfId="0" applyFont="1" applyAlignment="1">
      <alignment wrapText="1"/>
    </xf>
    <xf numFmtId="0" fontId="24" fillId="38" borderId="20" xfId="0" applyFont="1" applyFill="1" applyBorder="1" applyAlignment="1">
      <alignment horizontal="center"/>
    </xf>
    <xf numFmtId="0" fontId="0" fillId="33" borderId="0" xfId="57" applyFill="1">
      <alignment/>
      <protection/>
    </xf>
    <xf numFmtId="0" fontId="0" fillId="0" borderId="0" xfId="57">
      <alignment/>
      <protection/>
    </xf>
    <xf numFmtId="0" fontId="26" fillId="33" borderId="0" xfId="57" applyFont="1" applyFill="1">
      <alignment/>
      <protection/>
    </xf>
    <xf numFmtId="0" fontId="27" fillId="33" borderId="0" xfId="57" applyFont="1" applyFill="1">
      <alignment/>
      <protection/>
    </xf>
    <xf numFmtId="0" fontId="26" fillId="33" borderId="0" xfId="57" applyFont="1" applyFill="1">
      <alignment/>
      <protection/>
    </xf>
    <xf numFmtId="0" fontId="0" fillId="33" borderId="0" xfId="57" applyFont="1" applyFill="1">
      <alignment/>
      <protection/>
    </xf>
    <xf numFmtId="0" fontId="0" fillId="0" borderId="0" xfId="57" applyFont="1">
      <alignment/>
      <protection/>
    </xf>
    <xf numFmtId="0" fontId="28" fillId="36" borderId="21" xfId="57" applyFont="1" applyFill="1" applyBorder="1" applyAlignment="1">
      <alignment horizontal="center"/>
      <protection/>
    </xf>
    <xf numFmtId="169" fontId="28" fillId="36" borderId="21" xfId="57" applyNumberFormat="1" applyFont="1" applyFill="1" applyBorder="1" applyAlignment="1">
      <alignment horizontal="center"/>
      <protection/>
    </xf>
    <xf numFmtId="0" fontId="1" fillId="33" borderId="0" xfId="57" applyFont="1" applyFill="1" applyAlignment="1">
      <alignment horizontal="center"/>
      <protection/>
    </xf>
    <xf numFmtId="0" fontId="1" fillId="0" borderId="0" xfId="57" applyFont="1" applyAlignment="1">
      <alignment horizontal="center"/>
      <protection/>
    </xf>
    <xf numFmtId="0" fontId="27" fillId="34" borderId="18" xfId="57" applyFont="1" applyFill="1" applyBorder="1" applyProtection="1">
      <alignment/>
      <protection locked="0"/>
    </xf>
    <xf numFmtId="169" fontId="27" fillId="34" borderId="18" xfId="57" applyNumberFormat="1" applyFont="1" applyFill="1" applyBorder="1" applyProtection="1">
      <alignment/>
      <protection locked="0"/>
    </xf>
    <xf numFmtId="0" fontId="27" fillId="34" borderId="22" xfId="57" applyFont="1" applyFill="1" applyBorder="1" applyAlignment="1" applyProtection="1">
      <alignment horizontal="left"/>
      <protection locked="0"/>
    </xf>
    <xf numFmtId="0" fontId="27" fillId="34" borderId="17" xfId="57" applyFont="1" applyFill="1" applyBorder="1" applyProtection="1">
      <alignment/>
      <protection locked="0"/>
    </xf>
    <xf numFmtId="169" fontId="27" fillId="34" borderId="17" xfId="57" applyNumberFormat="1" applyFont="1" applyFill="1" applyBorder="1" applyProtection="1">
      <alignment/>
      <protection locked="0"/>
    </xf>
    <xf numFmtId="169" fontId="26" fillId="33" borderId="0" xfId="57" applyNumberFormat="1" applyFont="1" applyFill="1">
      <alignment/>
      <protection/>
    </xf>
    <xf numFmtId="169" fontId="0" fillId="33" borderId="0" xfId="57" applyNumberFormat="1" applyFill="1">
      <alignment/>
      <protection/>
    </xf>
    <xf numFmtId="0" fontId="3" fillId="33" borderId="0" xfId="57" applyFont="1" applyFill="1">
      <alignment/>
      <protection/>
    </xf>
    <xf numFmtId="169" fontId="0" fillId="0" borderId="0" xfId="57" applyNumberFormat="1">
      <alignment/>
      <protection/>
    </xf>
    <xf numFmtId="0" fontId="3" fillId="0" borderId="0" xfId="57" applyFont="1">
      <alignment/>
      <protection/>
    </xf>
    <xf numFmtId="0" fontId="1" fillId="37" borderId="0" xfId="53" applyFont="1" applyFill="1" applyAlignment="1">
      <alignment horizontal="left" indent="2"/>
    </xf>
    <xf numFmtId="0" fontId="30" fillId="33" borderId="0" xfId="57" applyFont="1" applyFill="1">
      <alignment/>
      <protection/>
    </xf>
    <xf numFmtId="0" fontId="2" fillId="0" borderId="0" xfId="0" applyFont="1" applyAlignment="1" applyProtection="1">
      <alignment horizontal="left" vertical="center" wrapText="1" indent="2"/>
      <protection hidden="1"/>
    </xf>
    <xf numFmtId="0" fontId="31" fillId="33" borderId="0" xfId="0" applyFont="1" applyFill="1" applyAlignment="1">
      <alignment/>
    </xf>
    <xf numFmtId="0" fontId="0" fillId="33" borderId="0" xfId="57" applyFont="1" applyFill="1">
      <alignment/>
      <protection/>
    </xf>
    <xf numFmtId="0" fontId="1" fillId="33" borderId="0" xfId="0" applyFont="1" applyFill="1" applyAlignment="1">
      <alignment horizontal="left" indent="2"/>
    </xf>
    <xf numFmtId="0" fontId="0" fillId="33" borderId="0" xfId="0" applyFont="1" applyFill="1" applyAlignment="1">
      <alignment/>
    </xf>
    <xf numFmtId="0" fontId="2" fillId="36" borderId="0" xfId="0" applyFont="1" applyFill="1" applyAlignment="1">
      <alignment horizontal="center"/>
    </xf>
    <xf numFmtId="0" fontId="5" fillId="0" borderId="0" xfId="0" applyFont="1" applyAlignment="1">
      <alignment/>
    </xf>
    <xf numFmtId="0" fontId="5" fillId="0" borderId="0" xfId="0" applyFont="1" applyAlignment="1">
      <alignment horizontal="left"/>
    </xf>
    <xf numFmtId="0" fontId="5" fillId="0" borderId="0" xfId="0" applyFont="1" applyFill="1" applyAlignment="1">
      <alignment horizontal="left"/>
    </xf>
    <xf numFmtId="0" fontId="3" fillId="0" borderId="0" xfId="0" applyFont="1" applyFill="1" applyAlignment="1">
      <alignment/>
    </xf>
    <xf numFmtId="0" fontId="29" fillId="36" borderId="15" xfId="57" applyFont="1" applyFill="1" applyBorder="1" applyAlignment="1">
      <alignment horizontal="center"/>
      <protection/>
    </xf>
    <xf numFmtId="49" fontId="20" fillId="39" borderId="10" xfId="53" applyNumberFormat="1" applyFont="1" applyFill="1" applyBorder="1" applyAlignment="1">
      <alignment horizontal="center"/>
    </xf>
    <xf numFmtId="170" fontId="27" fillId="36" borderId="18" xfId="57" applyNumberFormat="1" applyFont="1" applyFill="1" applyBorder="1" applyProtection="1">
      <alignment/>
      <protection/>
    </xf>
    <xf numFmtId="0" fontId="27" fillId="34" borderId="23" xfId="57" applyFont="1" applyFill="1" applyBorder="1" applyAlignment="1" applyProtection="1">
      <alignment horizontal="left"/>
      <protection locked="0"/>
    </xf>
    <xf numFmtId="0" fontId="29" fillId="36" borderId="21" xfId="57" applyFont="1" applyFill="1" applyBorder="1" applyAlignment="1">
      <alignment horizontal="center"/>
      <protection/>
    </xf>
    <xf numFmtId="0" fontId="27" fillId="33" borderId="0" xfId="57" applyFont="1" applyFill="1" applyAlignment="1">
      <alignment horizontal="center"/>
      <protection/>
    </xf>
    <xf numFmtId="0" fontId="27" fillId="34" borderId="23" xfId="57" applyFont="1" applyFill="1" applyBorder="1" applyAlignment="1" applyProtection="1">
      <alignment horizontal="center"/>
      <protection locked="0"/>
    </xf>
    <xf numFmtId="0" fontId="27" fillId="34" borderId="22" xfId="57" applyFont="1" applyFill="1" applyBorder="1" applyAlignment="1" applyProtection="1">
      <alignment horizontal="center"/>
      <protection locked="0"/>
    </xf>
    <xf numFmtId="170" fontId="0" fillId="33" borderId="0" xfId="57" applyNumberFormat="1" applyFill="1">
      <alignment/>
      <protection/>
    </xf>
    <xf numFmtId="169" fontId="27" fillId="36" borderId="18" xfId="57" applyNumberFormat="1" applyFont="1" applyFill="1" applyBorder="1" applyProtection="1">
      <alignment/>
      <protection hidden="1"/>
    </xf>
    <xf numFmtId="169" fontId="27" fillId="36" borderId="17" xfId="57" applyNumberFormat="1" applyFont="1" applyFill="1" applyBorder="1" applyProtection="1">
      <alignment/>
      <protection hidden="1"/>
    </xf>
    <xf numFmtId="0" fontId="28" fillId="36" borderId="15" xfId="57" applyFont="1" applyFill="1" applyBorder="1" applyAlignment="1">
      <alignment horizontal="center"/>
      <protection/>
    </xf>
    <xf numFmtId="0" fontId="26" fillId="40" borderId="0" xfId="57" applyFont="1" applyFill="1" applyProtection="1">
      <alignment/>
      <protection hidden="1" locked="0"/>
    </xf>
    <xf numFmtId="0" fontId="26" fillId="40" borderId="0" xfId="57" applyFont="1" applyFill="1" applyProtection="1">
      <alignment/>
      <protection locked="0"/>
    </xf>
    <xf numFmtId="0" fontId="26" fillId="33" borderId="0" xfId="57" applyFont="1" applyFill="1" applyProtection="1">
      <alignment/>
      <protection locked="0"/>
    </xf>
    <xf numFmtId="0" fontId="0" fillId="33" borderId="0" xfId="57" applyFill="1" applyAlignment="1">
      <alignment vertical="center"/>
      <protection/>
    </xf>
    <xf numFmtId="0" fontId="0" fillId="0" borderId="0" xfId="0" applyFont="1" applyBorder="1" applyAlignment="1">
      <alignment vertical="top"/>
    </xf>
    <xf numFmtId="0" fontId="3" fillId="0" borderId="0" xfId="0" applyFont="1" applyBorder="1" applyAlignment="1" applyProtection="1">
      <alignment vertical="top" wrapText="1"/>
      <protection hidden="1"/>
    </xf>
    <xf numFmtId="0" fontId="0" fillId="0" borderId="0" xfId="0" applyBorder="1" applyAlignment="1" quotePrefix="1">
      <alignment vertical="top"/>
    </xf>
    <xf numFmtId="49" fontId="14" fillId="0" borderId="0" xfId="0" applyNumberFormat="1" applyFont="1" applyAlignment="1">
      <alignment vertical="center"/>
    </xf>
    <xf numFmtId="0" fontId="3" fillId="0" borderId="0" xfId="0" applyFont="1" applyBorder="1" applyAlignment="1" applyProtection="1">
      <alignment horizontal="left" vertical="top" wrapText="1"/>
      <protection hidden="1"/>
    </xf>
    <xf numFmtId="0" fontId="0" fillId="0" borderId="0" xfId="58" applyFont="1" applyAlignment="1" applyProtection="1">
      <alignment horizontal="left"/>
      <protection hidden="1"/>
    </xf>
    <xf numFmtId="0" fontId="17" fillId="0" borderId="0" xfId="58" applyFont="1" applyAlignment="1" applyProtection="1">
      <alignment horizontal="left" vertical="center" wrapText="1"/>
      <protection hidden="1"/>
    </xf>
    <xf numFmtId="0" fontId="17" fillId="0" borderId="0" xfId="58" applyFont="1" applyAlignment="1">
      <alignment vertical="center" wrapText="1"/>
      <protection/>
    </xf>
    <xf numFmtId="0" fontId="3" fillId="0" borderId="0" xfId="0" applyFont="1" applyAlignment="1" applyProtection="1">
      <alignment horizontal="left" wrapText="1" indent="2"/>
      <protection hidden="1"/>
    </xf>
    <xf numFmtId="0" fontId="3" fillId="0" borderId="17" xfId="0" applyFont="1" applyBorder="1" applyAlignment="1" applyProtection="1">
      <alignment horizontal="left" wrapText="1"/>
      <protection hidden="1"/>
    </xf>
    <xf numFmtId="0" fontId="0" fillId="0" borderId="0" xfId="0" applyFont="1" applyAlignment="1">
      <alignment wrapText="1"/>
    </xf>
    <xf numFmtId="0" fontId="3" fillId="0" borderId="0" xfId="0" applyFont="1" applyAlignment="1" applyProtection="1">
      <alignment horizontal="left" wrapText="1"/>
      <protection hidden="1"/>
    </xf>
    <xf numFmtId="0" fontId="34" fillId="33" borderId="0" xfId="57" applyFont="1" applyFill="1" applyProtection="1">
      <alignment/>
      <protection hidden="1"/>
    </xf>
    <xf numFmtId="0" fontId="34" fillId="33" borderId="0" xfId="57" applyFont="1" applyFill="1">
      <alignment/>
      <protection/>
    </xf>
    <xf numFmtId="172" fontId="27" fillId="36" borderId="18" xfId="57" applyNumberFormat="1" applyFont="1" applyFill="1" applyBorder="1" applyProtection="1">
      <alignment/>
      <protection/>
    </xf>
    <xf numFmtId="174" fontId="34" fillId="33" borderId="0" xfId="57" applyNumberFormat="1" applyFont="1" applyFill="1">
      <alignment/>
      <protection/>
    </xf>
    <xf numFmtId="177" fontId="27" fillId="36" borderId="18" xfId="57" applyNumberFormat="1" applyFont="1" applyFill="1" applyBorder="1" applyProtection="1">
      <alignment/>
      <protection/>
    </xf>
    <xf numFmtId="0" fontId="26" fillId="33" borderId="0" xfId="57" applyFont="1" applyFill="1" applyAlignment="1">
      <alignment horizontal="center"/>
      <protection/>
    </xf>
    <xf numFmtId="0" fontId="0" fillId="33" borderId="0" xfId="57" applyFill="1" applyAlignment="1">
      <alignment horizontal="center"/>
      <protection/>
    </xf>
    <xf numFmtId="0" fontId="0" fillId="0" borderId="0" xfId="57" applyAlignment="1">
      <alignment horizontal="center"/>
      <protection/>
    </xf>
    <xf numFmtId="49" fontId="13" fillId="0" borderId="0" xfId="0" applyNumberFormat="1" applyFont="1" applyAlignment="1" applyProtection="1">
      <alignment horizontal="left" wrapText="1" indent="2"/>
      <protection hidden="1"/>
    </xf>
    <xf numFmtId="49" fontId="13" fillId="0" borderId="0" xfId="0" applyNumberFormat="1" applyFont="1" applyAlignment="1">
      <alignment vertical="center"/>
    </xf>
    <xf numFmtId="0" fontId="17" fillId="0" borderId="12" xfId="0" applyFont="1" applyBorder="1" applyAlignment="1" applyProtection="1">
      <alignment vertical="top" wrapText="1"/>
      <protection hidden="1"/>
    </xf>
    <xf numFmtId="0" fontId="0" fillId="0" borderId="0" xfId="0" applyFont="1" applyAlignment="1">
      <alignment vertical="center" wrapText="1"/>
    </xf>
    <xf numFmtId="49" fontId="3" fillId="0" borderId="17" xfId="0" applyNumberFormat="1" applyFont="1" applyBorder="1" applyAlignment="1" applyProtection="1">
      <alignment horizontal="left" vertical="center" wrapText="1" indent="2"/>
      <protection hidden="1"/>
    </xf>
    <xf numFmtId="49" fontId="13" fillId="0" borderId="0" xfId="0" applyNumberFormat="1" applyFont="1" applyAlignment="1" applyProtection="1">
      <alignment vertical="center" wrapText="1"/>
      <protection hidden="1"/>
    </xf>
    <xf numFmtId="49" fontId="13" fillId="0" borderId="0" xfId="0" applyNumberFormat="1" applyFont="1" applyAlignment="1" applyProtection="1">
      <alignment horizontal="left" vertical="center" wrapText="1" indent="2"/>
      <protection hidden="1"/>
    </xf>
    <xf numFmtId="0" fontId="35" fillId="35" borderId="24" xfId="57" applyFont="1" applyFill="1" applyBorder="1">
      <alignment/>
      <protection/>
    </xf>
    <xf numFmtId="0" fontId="35" fillId="35" borderId="24" xfId="57" applyNumberFormat="1" applyFont="1" applyFill="1" applyBorder="1" applyAlignment="1">
      <alignment horizontal="center"/>
      <protection/>
    </xf>
    <xf numFmtId="176" fontId="35" fillId="35" borderId="24" xfId="57" applyNumberFormat="1" applyFont="1" applyFill="1" applyBorder="1" applyAlignment="1">
      <alignment horizontal="center"/>
      <protection/>
    </xf>
    <xf numFmtId="171" fontId="35" fillId="35" borderId="24" xfId="57" applyNumberFormat="1" applyFont="1" applyFill="1" applyBorder="1" applyAlignment="1">
      <alignment horizontal="center"/>
      <protection/>
    </xf>
    <xf numFmtId="0" fontId="35" fillId="35" borderId="25" xfId="57" applyFont="1" applyFill="1" applyBorder="1">
      <alignment/>
      <protection/>
    </xf>
    <xf numFmtId="0" fontId="35" fillId="35" borderId="25" xfId="57" applyNumberFormat="1" applyFont="1" applyFill="1" applyBorder="1" applyAlignment="1">
      <alignment horizontal="center"/>
      <protection/>
    </xf>
    <xf numFmtId="176" fontId="35" fillId="35" borderId="25" xfId="57" applyNumberFormat="1" applyFont="1" applyFill="1" applyBorder="1" applyAlignment="1">
      <alignment horizontal="center"/>
      <protection/>
    </xf>
    <xf numFmtId="171" fontId="35" fillId="35" borderId="25" xfId="57" applyNumberFormat="1" applyFont="1" applyFill="1" applyBorder="1" applyAlignment="1">
      <alignment horizontal="center"/>
      <protection/>
    </xf>
    <xf numFmtId="0" fontId="36" fillId="34" borderId="21" xfId="57" applyFont="1" applyFill="1" applyBorder="1" applyAlignment="1">
      <alignment horizontal="center"/>
      <protection/>
    </xf>
    <xf numFmtId="174" fontId="36" fillId="34" borderId="21" xfId="57" applyNumberFormat="1" applyFont="1" applyFill="1" applyBorder="1" applyAlignment="1">
      <alignment horizontal="center"/>
      <protection/>
    </xf>
    <xf numFmtId="49" fontId="36" fillId="33" borderId="0" xfId="53" applyNumberFormat="1" applyFont="1" applyFill="1" applyBorder="1" applyAlignment="1" applyProtection="1">
      <alignment horizontal="center"/>
      <protection hidden="1"/>
    </xf>
    <xf numFmtId="0" fontId="37" fillId="33" borderId="0" xfId="57" applyFont="1" applyFill="1" applyProtection="1">
      <alignment/>
      <protection hidden="1"/>
    </xf>
    <xf numFmtId="0" fontId="1" fillId="33" borderId="0" xfId="57" applyFont="1" applyFill="1" applyAlignment="1">
      <alignment horizontal="center"/>
      <protection/>
    </xf>
    <xf numFmtId="0" fontId="0" fillId="36" borderId="0" xfId="57" applyFont="1" applyFill="1" applyAlignment="1">
      <alignment horizontal="left" vertical="center" wrapText="1"/>
      <protection/>
    </xf>
    <xf numFmtId="0" fontId="0" fillId="33" borderId="0" xfId="57" applyFill="1" applyAlignment="1">
      <alignment wrapText="1"/>
      <protection/>
    </xf>
    <xf numFmtId="0" fontId="0" fillId="33" borderId="0" xfId="57" applyFont="1" applyFill="1" applyAlignment="1">
      <alignment horizontal="left" vertical="center" wrapText="1"/>
      <protection/>
    </xf>
    <xf numFmtId="0" fontId="10" fillId="36" borderId="0" xfId="57" applyFont="1" applyFill="1" applyAlignment="1">
      <alignment horizontal="left" vertical="center" wrapText="1"/>
      <protection/>
    </xf>
    <xf numFmtId="0" fontId="0" fillId="33" borderId="0" xfId="57" applyFill="1" applyAlignment="1">
      <alignment vertical="center" wrapText="1"/>
      <protection/>
    </xf>
    <xf numFmtId="0" fontId="1" fillId="0" borderId="0" xfId="57" applyFont="1" applyFill="1" applyAlignment="1">
      <alignment vertical="center" wrapText="1"/>
      <protection/>
    </xf>
    <xf numFmtId="0" fontId="0" fillId="0" borderId="0" xfId="57" applyFont="1" applyFill="1" applyAlignment="1">
      <alignment horizontal="left" vertical="center" wrapText="1"/>
      <protection/>
    </xf>
    <xf numFmtId="0" fontId="0" fillId="0" borderId="0" xfId="57" applyFont="1" applyFill="1" applyAlignment="1">
      <alignment vertical="center" wrapText="1"/>
      <protection/>
    </xf>
    <xf numFmtId="0" fontId="1" fillId="33" borderId="0" xfId="57" applyFont="1" applyFill="1" applyAlignment="1">
      <alignment horizontal="left" vertical="center" wrapText="1"/>
      <protection/>
    </xf>
    <xf numFmtId="49" fontId="14" fillId="33" borderId="0" xfId="0" applyNumberFormat="1" applyFont="1" applyFill="1" applyAlignment="1">
      <alignment/>
    </xf>
    <xf numFmtId="0" fontId="3" fillId="33" borderId="0" xfId="0" applyFont="1" applyFill="1" applyAlignment="1">
      <alignment vertical="top"/>
    </xf>
    <xf numFmtId="0" fontId="0" fillId="33" borderId="0" xfId="0" applyFont="1" applyFill="1" applyAlignment="1">
      <alignment vertical="top"/>
    </xf>
    <xf numFmtId="0" fontId="3" fillId="33" borderId="0" xfId="0" applyFont="1" applyFill="1" applyAlignment="1">
      <alignment vertical="center"/>
    </xf>
    <xf numFmtId="0" fontId="0" fillId="33" borderId="0" xfId="0" applyFont="1" applyFill="1" applyAlignment="1">
      <alignment vertical="center"/>
    </xf>
    <xf numFmtId="0" fontId="3" fillId="33" borderId="0" xfId="0" applyFont="1" applyFill="1" applyAlignment="1">
      <alignment vertical="center" wrapText="1"/>
    </xf>
    <xf numFmtId="0" fontId="0" fillId="33" borderId="0" xfId="0" applyFont="1" applyFill="1" applyAlignment="1">
      <alignment vertical="center" wrapText="1"/>
    </xf>
    <xf numFmtId="0" fontId="17" fillId="0" borderId="11" xfId="0" applyFont="1" applyBorder="1" applyAlignment="1" applyProtection="1" quotePrefix="1">
      <alignment horizontal="left" vertical="top" wrapText="1" indent="2"/>
      <protection hidden="1"/>
    </xf>
    <xf numFmtId="0" fontId="3" fillId="0" borderId="26" xfId="0" applyFont="1" applyBorder="1" applyAlignment="1" applyProtection="1">
      <alignment vertical="center" wrapText="1"/>
      <protection hidden="1"/>
    </xf>
    <xf numFmtId="0" fontId="3" fillId="0" borderId="27" xfId="0" applyFont="1" applyBorder="1" applyAlignment="1" applyProtection="1">
      <alignment vertical="center" wrapText="1"/>
      <protection hidden="1"/>
    </xf>
    <xf numFmtId="0" fontId="3" fillId="0" borderId="26" xfId="0" applyFont="1" applyBorder="1" applyAlignment="1" applyProtection="1">
      <alignment horizontal="left" vertical="center" wrapText="1" indent="4"/>
      <protection hidden="1"/>
    </xf>
    <xf numFmtId="0" fontId="3" fillId="0" borderId="26" xfId="0" applyFont="1" applyBorder="1" applyAlignment="1" applyProtection="1">
      <alignment horizontal="left" vertical="center" wrapText="1" indent="6"/>
      <protection hidden="1"/>
    </xf>
    <xf numFmtId="0" fontId="3" fillId="0" borderId="26" xfId="0" applyFont="1" applyBorder="1" applyAlignment="1" applyProtection="1">
      <alignment vertical="top" wrapText="1"/>
      <protection hidden="1"/>
    </xf>
    <xf numFmtId="0" fontId="3" fillId="0" borderId="27" xfId="0" applyFont="1" applyBorder="1" applyAlignment="1" applyProtection="1">
      <alignment vertical="top"/>
      <protection hidden="1"/>
    </xf>
    <xf numFmtId="0" fontId="3" fillId="0" borderId="13" xfId="0" applyFont="1" applyBorder="1" applyAlignment="1" applyProtection="1">
      <alignment vertical="top" wrapText="1"/>
      <protection hidden="1"/>
    </xf>
    <xf numFmtId="0" fontId="3" fillId="0" borderId="14" xfId="0" applyFont="1" applyBorder="1" applyAlignment="1" applyProtection="1">
      <alignment vertical="top"/>
      <protection hidden="1"/>
    </xf>
    <xf numFmtId="0" fontId="3" fillId="33" borderId="0" xfId="0" applyFont="1" applyFill="1" applyAlignment="1" applyProtection="1">
      <alignment vertical="top" wrapText="1"/>
      <protection hidden="1"/>
    </xf>
    <xf numFmtId="0" fontId="3" fillId="33" borderId="0" xfId="0" applyFont="1" applyFill="1" applyAlignment="1" applyProtection="1">
      <alignment vertical="top"/>
      <protection hidden="1"/>
    </xf>
    <xf numFmtId="49" fontId="39" fillId="0" borderId="0" xfId="0" applyNumberFormat="1" applyFont="1" applyAlignment="1" applyProtection="1">
      <alignment wrapText="1"/>
      <protection hidden="1"/>
    </xf>
    <xf numFmtId="0" fontId="3" fillId="0" borderId="0" xfId="0" applyFont="1" applyAlignment="1">
      <alignment vertical="center" wrapText="1"/>
    </xf>
    <xf numFmtId="0" fontId="8" fillId="0" borderId="17" xfId="0" applyFont="1" applyBorder="1" applyAlignment="1" applyProtection="1">
      <alignment horizontal="left" vertical="center" wrapText="1" indent="2"/>
      <protection hidden="1"/>
    </xf>
    <xf numFmtId="0" fontId="40" fillId="0" borderId="17" xfId="0" applyFont="1" applyBorder="1" applyAlignment="1" applyProtection="1">
      <alignment wrapText="1"/>
      <protection hidden="1"/>
    </xf>
    <xf numFmtId="0" fontId="0" fillId="0" borderId="0" xfId="0" applyFont="1" applyAlignment="1">
      <alignment/>
    </xf>
    <xf numFmtId="49" fontId="13" fillId="0" borderId="17" xfId="0" applyNumberFormat="1" applyFont="1" applyBorder="1" applyAlignment="1" applyProtection="1">
      <alignment vertical="center" wrapText="1"/>
      <protection hidden="1"/>
    </xf>
    <xf numFmtId="49" fontId="13" fillId="0" borderId="17" xfId="0" applyNumberFormat="1" applyFont="1" applyBorder="1" applyAlignment="1" applyProtection="1">
      <alignment horizontal="left" vertical="center" wrapText="1" indent="2"/>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indent="2"/>
      <protection hidden="1"/>
    </xf>
    <xf numFmtId="0" fontId="27" fillId="0" borderId="0" xfId="0" applyFont="1" applyAlignment="1">
      <alignment/>
    </xf>
    <xf numFmtId="0" fontId="1" fillId="37" borderId="0" xfId="53" applyFont="1" applyFill="1" applyBorder="1" applyAlignment="1">
      <alignment horizontal="left" indent="2"/>
    </xf>
    <xf numFmtId="49" fontId="3" fillId="0" borderId="0" xfId="0" applyNumberFormat="1" applyFont="1" applyAlignment="1" applyProtection="1">
      <alignment vertical="center" wrapText="1"/>
      <protection hidden="1"/>
    </xf>
    <xf numFmtId="49" fontId="3" fillId="0" borderId="0" xfId="0" applyNumberFormat="1" applyFont="1" applyAlignment="1">
      <alignment vertical="center"/>
    </xf>
    <xf numFmtId="49" fontId="0" fillId="0" borderId="0" xfId="0" applyNumberFormat="1" applyFont="1" applyAlignment="1">
      <alignment vertical="center"/>
    </xf>
    <xf numFmtId="49" fontId="42" fillId="0" borderId="17" xfId="0" applyNumberFormat="1" applyFont="1" applyBorder="1" applyAlignment="1" applyProtection="1">
      <alignment horizontal="left" vertical="center" wrapText="1" indent="2"/>
      <protection hidden="1"/>
    </xf>
    <xf numFmtId="49" fontId="2" fillId="0" borderId="17" xfId="0" applyNumberFormat="1" applyFont="1" applyBorder="1" applyAlignment="1" applyProtection="1">
      <alignment horizontal="left" vertical="center" wrapText="1" indent="4"/>
      <protection hidden="1"/>
    </xf>
    <xf numFmtId="49" fontId="2" fillId="0" borderId="17" xfId="0" applyNumberFormat="1" applyFont="1" applyBorder="1" applyAlignment="1" applyProtection="1">
      <alignment vertical="center" wrapText="1"/>
      <protection hidden="1"/>
    </xf>
    <xf numFmtId="49" fontId="3" fillId="0" borderId="17" xfId="0" applyNumberFormat="1" applyFont="1" applyBorder="1" applyAlignment="1" applyProtection="1">
      <alignment vertical="center" wrapText="1"/>
      <protection hidden="1"/>
    </xf>
    <xf numFmtId="49" fontId="44" fillId="0" borderId="17" xfId="0" applyNumberFormat="1" applyFont="1" applyBorder="1" applyAlignment="1" applyProtection="1">
      <alignment horizontal="left" vertical="center" wrapText="1" indent="4"/>
      <protection hidden="1"/>
    </xf>
    <xf numFmtId="49" fontId="44" fillId="0" borderId="17" xfId="0" applyNumberFormat="1" applyFont="1" applyBorder="1" applyAlignment="1" applyProtection="1">
      <alignment horizontal="left" vertical="center" wrapText="1" indent="2"/>
      <protection hidden="1"/>
    </xf>
    <xf numFmtId="49" fontId="12" fillId="0" borderId="0" xfId="0" applyNumberFormat="1" applyFont="1" applyAlignment="1" applyProtection="1">
      <alignment horizontal="left" wrapText="1" indent="4"/>
      <protection hidden="1"/>
    </xf>
    <xf numFmtId="49" fontId="12" fillId="0" borderId="0" xfId="0" applyNumberFormat="1" applyFont="1" applyAlignment="1">
      <alignment/>
    </xf>
    <xf numFmtId="49" fontId="45" fillId="0" borderId="0" xfId="0" applyNumberFormat="1" applyFont="1" applyAlignment="1">
      <alignment/>
    </xf>
    <xf numFmtId="49" fontId="12" fillId="0" borderId="17" xfId="0" applyNumberFormat="1" applyFont="1" applyBorder="1" applyAlignment="1" applyProtection="1">
      <alignment horizontal="left" wrapText="1" indent="4"/>
      <protection hidden="1"/>
    </xf>
    <xf numFmtId="49" fontId="2" fillId="0" borderId="0" xfId="0" applyNumberFormat="1" applyFont="1" applyAlignment="1" applyProtection="1">
      <alignment horizontal="left" vertical="center" wrapText="1" indent="2"/>
      <protection hidden="1"/>
    </xf>
    <xf numFmtId="2" fontId="3" fillId="0" borderId="0" xfId="0" applyNumberFormat="1" applyFont="1" applyAlignment="1">
      <alignment/>
    </xf>
    <xf numFmtId="178" fontId="14" fillId="0" borderId="0" xfId="0" applyNumberFormat="1" applyFont="1" applyAlignment="1">
      <alignment/>
    </xf>
    <xf numFmtId="178" fontId="3" fillId="0" borderId="0" xfId="0" applyNumberFormat="1" applyFont="1" applyAlignment="1">
      <alignment vertical="center"/>
    </xf>
    <xf numFmtId="178" fontId="3" fillId="0" borderId="0" xfId="0" applyNumberFormat="1" applyFont="1" applyAlignment="1">
      <alignment/>
    </xf>
    <xf numFmtId="49" fontId="3" fillId="0" borderId="0" xfId="0" applyNumberFormat="1" applyFont="1" applyAlignment="1">
      <alignment horizontal="left" indent="2"/>
    </xf>
    <xf numFmtId="178" fontId="3" fillId="0" borderId="0" xfId="0" applyNumberFormat="1" applyFont="1" applyAlignment="1">
      <alignment horizontal="left" indent="2"/>
    </xf>
    <xf numFmtId="49" fontId="0" fillId="0" borderId="0" xfId="0" applyNumberFormat="1" applyFont="1" applyAlignment="1">
      <alignment horizontal="left" indent="2"/>
    </xf>
    <xf numFmtId="49" fontId="46" fillId="0" borderId="17" xfId="0" applyNumberFormat="1" applyFont="1" applyBorder="1" applyAlignment="1" applyProtection="1">
      <alignment horizontal="left" vertical="center" wrapText="1" indent="2"/>
      <protection hidden="1"/>
    </xf>
    <xf numFmtId="49" fontId="46" fillId="0" borderId="17" xfId="0" applyNumberFormat="1" applyFont="1" applyBorder="1" applyAlignment="1" applyProtection="1">
      <alignment horizontal="left" vertical="center" wrapText="1"/>
      <protection hidden="1"/>
    </xf>
    <xf numFmtId="49" fontId="3" fillId="0" borderId="17" xfId="0" applyNumberFormat="1" applyFont="1" applyBorder="1" applyAlignment="1" applyProtection="1">
      <alignment horizontal="left" wrapText="1"/>
      <protection hidden="1"/>
    </xf>
    <xf numFmtId="49" fontId="3" fillId="0" borderId="17" xfId="0" applyNumberFormat="1" applyFont="1" applyBorder="1" applyAlignment="1" applyProtection="1">
      <alignment horizontal="left" vertical="center" wrapText="1" indent="4"/>
      <protection hidden="1"/>
    </xf>
    <xf numFmtId="49" fontId="2" fillId="0" borderId="19" xfId="0" applyNumberFormat="1" applyFont="1" applyBorder="1" applyAlignment="1" applyProtection="1">
      <alignment horizontal="left" vertical="center" wrapText="1" indent="4"/>
      <protection hidden="1"/>
    </xf>
    <xf numFmtId="49" fontId="3" fillId="0" borderId="19" xfId="0" applyNumberFormat="1" applyFont="1" applyBorder="1" applyAlignment="1" applyProtection="1">
      <alignment vertical="center" wrapText="1"/>
      <protection hidden="1"/>
    </xf>
    <xf numFmtId="49" fontId="3" fillId="0" borderId="18" xfId="0" applyNumberFormat="1" applyFont="1" applyBorder="1" applyAlignment="1" applyProtection="1">
      <alignment horizontal="left" vertical="center" wrapText="1" indent="2"/>
      <protection hidden="1"/>
    </xf>
    <xf numFmtId="49" fontId="3" fillId="0" borderId="18" xfId="0" applyNumberFormat="1" applyFont="1" applyBorder="1" applyAlignment="1" applyProtection="1">
      <alignment vertical="center" wrapText="1"/>
      <protection hidden="1"/>
    </xf>
    <xf numFmtId="49" fontId="2" fillId="0" borderId="16" xfId="0" applyNumberFormat="1" applyFont="1" applyBorder="1" applyAlignment="1" applyProtection="1">
      <alignment horizontal="left" vertical="center" wrapText="1" indent="4"/>
      <protection hidden="1"/>
    </xf>
    <xf numFmtId="49" fontId="3" fillId="0" borderId="28" xfId="0" applyNumberFormat="1" applyFont="1" applyBorder="1" applyAlignment="1" applyProtection="1">
      <alignment vertical="center" wrapText="1"/>
      <protection hidden="1"/>
    </xf>
    <xf numFmtId="49" fontId="2" fillId="0" borderId="18" xfId="0" applyNumberFormat="1" applyFont="1" applyBorder="1" applyAlignment="1" applyProtection="1">
      <alignment horizontal="left" vertical="center" wrapText="1" indent="2"/>
      <protection hidden="1"/>
    </xf>
    <xf numFmtId="0" fontId="1" fillId="33" borderId="0" xfId="0" applyFont="1" applyFill="1" applyBorder="1" applyAlignment="1">
      <alignment horizontal="center" wrapText="1"/>
    </xf>
    <xf numFmtId="0" fontId="0" fillId="33" borderId="0" xfId="0" applyFill="1" applyAlignment="1">
      <alignment vertical="center"/>
    </xf>
    <xf numFmtId="0" fontId="49" fillId="33" borderId="0" xfId="0" applyFont="1" applyFill="1" applyAlignment="1">
      <alignment vertical="center" wrapText="1"/>
    </xf>
    <xf numFmtId="0" fontId="19" fillId="34" borderId="21" xfId="0" applyFont="1" applyFill="1" applyBorder="1" applyAlignment="1">
      <alignment horizontal="center"/>
    </xf>
    <xf numFmtId="0" fontId="51" fillId="19" borderId="21" xfId="0" applyFont="1" applyFill="1" applyBorder="1" applyAlignment="1">
      <alignment vertical="center" wrapText="1"/>
    </xf>
    <xf numFmtId="49" fontId="12" fillId="0" borderId="18" xfId="0" applyNumberFormat="1" applyFont="1" applyFill="1" applyBorder="1" applyAlignment="1" applyProtection="1">
      <alignment horizontal="left" wrapText="1" indent="2"/>
      <protection hidden="1"/>
    </xf>
    <xf numFmtId="49" fontId="12" fillId="0" borderId="18" xfId="0" applyNumberFormat="1" applyFont="1" applyFill="1" applyBorder="1" applyAlignment="1" applyProtection="1">
      <alignment wrapText="1"/>
      <protection hidden="1"/>
    </xf>
    <xf numFmtId="49" fontId="13" fillId="0" borderId="18" xfId="0" applyNumberFormat="1" applyFont="1" applyFill="1" applyBorder="1" applyAlignment="1" applyProtection="1">
      <alignment vertical="top" wrapText="1"/>
      <protection hidden="1"/>
    </xf>
    <xf numFmtId="49" fontId="13" fillId="0" borderId="0" xfId="0" applyNumberFormat="1" applyFont="1" applyFill="1" applyAlignment="1">
      <alignment horizontal="left" vertical="top"/>
    </xf>
    <xf numFmtId="49" fontId="14" fillId="0" borderId="0" xfId="0" applyNumberFormat="1" applyFont="1" applyFill="1" applyAlignment="1">
      <alignment horizontal="left" vertical="top"/>
    </xf>
    <xf numFmtId="49" fontId="102" fillId="0" borderId="18" xfId="0" applyNumberFormat="1" applyFont="1" applyFill="1" applyBorder="1" applyAlignment="1" applyProtection="1">
      <alignment horizontal="left" vertical="top" wrapText="1"/>
      <protection hidden="1"/>
    </xf>
    <xf numFmtId="0" fontId="1" fillId="33" borderId="0" xfId="0" applyFont="1" applyFill="1" applyBorder="1" applyAlignment="1">
      <alignment/>
    </xf>
    <xf numFmtId="0" fontId="3" fillId="0" borderId="28" xfId="0" applyFont="1" applyBorder="1" applyAlignment="1">
      <alignment vertical="center" wrapText="1"/>
    </xf>
    <xf numFmtId="0" fontId="3" fillId="0" borderId="27" xfId="0" applyFont="1" applyBorder="1" applyAlignment="1">
      <alignment vertical="center" wrapText="1"/>
    </xf>
    <xf numFmtId="0" fontId="3" fillId="0" borderId="14" xfId="0" applyFont="1" applyBorder="1" applyAlignment="1">
      <alignment vertical="center" wrapText="1"/>
    </xf>
    <xf numFmtId="0" fontId="3" fillId="0" borderId="29"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21" xfId="0" applyFont="1" applyBorder="1" applyAlignment="1">
      <alignment vertical="center" wrapText="1"/>
    </xf>
    <xf numFmtId="0" fontId="2" fillId="41" borderId="21" xfId="0" applyFont="1" applyFill="1" applyBorder="1" applyAlignment="1">
      <alignment horizontal="center" vertical="center" wrapText="1"/>
    </xf>
    <xf numFmtId="0" fontId="3" fillId="41" borderId="21" xfId="0" applyFont="1" applyFill="1" applyBorder="1" applyAlignment="1">
      <alignment horizontal="center" vertical="center" wrapText="1"/>
    </xf>
    <xf numFmtId="0" fontId="1" fillId="33" borderId="0" xfId="0" applyFont="1" applyFill="1" applyAlignment="1">
      <alignment vertical="top"/>
    </xf>
    <xf numFmtId="49" fontId="103" fillId="0" borderId="17" xfId="0" applyNumberFormat="1" applyFont="1" applyBorder="1" applyAlignment="1" applyProtection="1">
      <alignment horizontal="left" vertical="center" wrapText="1" indent="2"/>
      <protection hidden="1"/>
    </xf>
    <xf numFmtId="49" fontId="104" fillId="0" borderId="17" xfId="0" applyNumberFormat="1" applyFont="1" applyBorder="1" applyAlignment="1" applyProtection="1">
      <alignment horizontal="left" vertical="center" wrapText="1" indent="2"/>
      <protection hidden="1"/>
    </xf>
    <xf numFmtId="49" fontId="105" fillId="0" borderId="17" xfId="0" applyNumberFormat="1" applyFont="1" applyBorder="1" applyAlignment="1" applyProtection="1">
      <alignment horizontal="left" vertical="center" wrapText="1" indent="2"/>
      <protection hidden="1"/>
    </xf>
    <xf numFmtId="49" fontId="27" fillId="0" borderId="17" xfId="0" applyNumberFormat="1" applyFont="1" applyBorder="1" applyAlignment="1" applyProtection="1">
      <alignment vertical="top" wrapText="1"/>
      <protection hidden="1"/>
    </xf>
    <xf numFmtId="49" fontId="3" fillId="0" borderId="17" xfId="0" applyNumberFormat="1" applyFont="1" applyBorder="1" applyAlignment="1" applyProtection="1">
      <alignment horizontal="left" vertical="center" wrapText="1" indent="1"/>
      <protection hidden="1"/>
    </xf>
    <xf numFmtId="49" fontId="0" fillId="42" borderId="0" xfId="0" applyNumberFormat="1" applyFont="1" applyFill="1" applyAlignment="1">
      <alignment/>
    </xf>
    <xf numFmtId="49" fontId="3" fillId="42" borderId="0" xfId="0" applyNumberFormat="1" applyFont="1" applyFill="1" applyAlignment="1">
      <alignment/>
    </xf>
    <xf numFmtId="49" fontId="3" fillId="42" borderId="0" xfId="0" applyNumberFormat="1" applyFont="1" applyFill="1" applyBorder="1" applyAlignment="1">
      <alignment/>
    </xf>
    <xf numFmtId="49" fontId="14" fillId="42" borderId="0" xfId="0" applyNumberFormat="1" applyFont="1" applyFill="1" applyAlignment="1">
      <alignment/>
    </xf>
    <xf numFmtId="49" fontId="0" fillId="42" borderId="0" xfId="0" applyNumberFormat="1" applyFont="1" applyFill="1" applyAlignment="1">
      <alignment vertical="center"/>
    </xf>
    <xf numFmtId="49" fontId="3" fillId="42" borderId="0" xfId="0" applyNumberFormat="1" applyFont="1" applyFill="1" applyAlignment="1">
      <alignment vertical="center"/>
    </xf>
    <xf numFmtId="49" fontId="3" fillId="42" borderId="0" xfId="0" applyNumberFormat="1" applyFont="1" applyFill="1" applyAlignment="1" applyProtection="1">
      <alignment vertical="center" wrapText="1"/>
      <protection hidden="1"/>
    </xf>
    <xf numFmtId="49" fontId="3" fillId="42" borderId="0" xfId="0" applyNumberFormat="1" applyFont="1" applyFill="1" applyAlignment="1" applyProtection="1">
      <alignment wrapText="1"/>
      <protection hidden="1"/>
    </xf>
    <xf numFmtId="49" fontId="45" fillId="42" borderId="0" xfId="0" applyNumberFormat="1" applyFont="1" applyFill="1" applyAlignment="1">
      <alignment/>
    </xf>
    <xf numFmtId="49" fontId="2" fillId="0" borderId="33" xfId="0" applyNumberFormat="1" applyFont="1" applyBorder="1" applyAlignment="1" applyProtection="1">
      <alignment horizontal="left" vertical="center" wrapText="1" indent="2"/>
      <protection hidden="1"/>
    </xf>
    <xf numFmtId="49" fontId="106" fillId="0" borderId="23" xfId="0" applyNumberFormat="1" applyFont="1" applyBorder="1" applyAlignment="1" applyProtection="1">
      <alignment horizontal="left" vertical="center" wrapText="1" indent="2"/>
      <protection hidden="1"/>
    </xf>
    <xf numFmtId="49" fontId="105" fillId="0" borderId="23" xfId="0" applyNumberFormat="1" applyFont="1" applyBorder="1" applyAlignment="1" applyProtection="1">
      <alignment horizontal="left" vertical="center" wrapText="1" indent="2"/>
      <protection hidden="1"/>
    </xf>
    <xf numFmtId="0" fontId="59" fillId="0" borderId="0" xfId="0" applyFont="1" applyAlignment="1">
      <alignment vertical="center"/>
    </xf>
    <xf numFmtId="49" fontId="107" fillId="0" borderId="17" xfId="0" applyNumberFormat="1" applyFont="1" applyBorder="1" applyAlignment="1" applyProtection="1">
      <alignment wrapText="1"/>
      <protection hidden="1"/>
    </xf>
    <xf numFmtId="49" fontId="107" fillId="0" borderId="17" xfId="0" applyNumberFormat="1" applyFont="1" applyBorder="1" applyAlignment="1" applyProtection="1">
      <alignment horizontal="left" vertical="center" wrapText="1" indent="2"/>
      <protection hidden="1"/>
    </xf>
    <xf numFmtId="49" fontId="13" fillId="0" borderId="17" xfId="0" applyNumberFormat="1" applyFont="1" applyFill="1" applyBorder="1" applyAlignment="1" applyProtection="1">
      <alignment horizontal="left" vertical="center" wrapText="1" indent="2"/>
      <protection hidden="1"/>
    </xf>
    <xf numFmtId="49" fontId="13" fillId="0" borderId="17" xfId="0" applyNumberFormat="1" applyFont="1" applyBorder="1" applyAlignment="1" applyProtection="1">
      <alignment horizontal="left" wrapText="1"/>
      <protection hidden="1"/>
    </xf>
    <xf numFmtId="49" fontId="107" fillId="0" borderId="22" xfId="0" applyNumberFormat="1" applyFont="1" applyBorder="1" applyAlignment="1" applyProtection="1">
      <alignment horizontal="left" wrapText="1" indent="2"/>
      <protection hidden="1"/>
    </xf>
    <xf numFmtId="49" fontId="107" fillId="0" borderId="34" xfId="0" applyNumberFormat="1" applyFont="1" applyBorder="1" applyAlignment="1" applyProtection="1">
      <alignment horizontal="left" wrapText="1" indent="2"/>
      <protection hidden="1"/>
    </xf>
    <xf numFmtId="49" fontId="13" fillId="0" borderId="17" xfId="0" applyNumberFormat="1" applyFont="1" applyFill="1" applyBorder="1" applyAlignment="1" applyProtection="1">
      <alignment horizontal="left" vertical="center" wrapText="1"/>
      <protection hidden="1"/>
    </xf>
    <xf numFmtId="49" fontId="42" fillId="0" borderId="22" xfId="0" applyNumberFormat="1" applyFont="1" applyBorder="1" applyAlignment="1" applyProtection="1">
      <alignment horizontal="left" vertical="center" wrapText="1" indent="2"/>
      <protection hidden="1"/>
    </xf>
    <xf numFmtId="49" fontId="42" fillId="0" borderId="34" xfId="0" applyNumberFormat="1" applyFont="1" applyBorder="1" applyAlignment="1" applyProtection="1">
      <alignment horizontal="left" vertical="center" wrapText="1" indent="2"/>
      <protection hidden="1"/>
    </xf>
    <xf numFmtId="49" fontId="3" fillId="0" borderId="17" xfId="0" applyNumberFormat="1" applyFont="1" applyBorder="1" applyAlignment="1" applyProtection="1">
      <alignment horizontal="left" vertical="center" wrapText="1"/>
      <protection hidden="1"/>
    </xf>
    <xf numFmtId="49" fontId="106" fillId="0" borderId="17" xfId="0" applyNumberFormat="1" applyFont="1" applyBorder="1" applyAlignment="1" applyProtection="1">
      <alignment horizontal="left" vertical="center" wrapText="1" indent="2"/>
      <protection hidden="1"/>
    </xf>
    <xf numFmtId="0" fontId="31" fillId="33" borderId="0" xfId="53" applyFont="1" applyFill="1" applyAlignment="1">
      <alignment vertical="center" wrapText="1"/>
    </xf>
    <xf numFmtId="49" fontId="13" fillId="0" borderId="0" xfId="0" applyNumberFormat="1" applyFont="1" applyAlignment="1" applyProtection="1">
      <alignment horizontal="left" wrapText="1" indent="2"/>
      <protection hidden="1"/>
    </xf>
    <xf numFmtId="49" fontId="9" fillId="35" borderId="22" xfId="0" applyNumberFormat="1" applyFont="1" applyFill="1" applyBorder="1" applyAlignment="1" applyProtection="1">
      <alignment horizontal="left" wrapText="1"/>
      <protection hidden="1"/>
    </xf>
    <xf numFmtId="49" fontId="9" fillId="35" borderId="34" xfId="0" applyNumberFormat="1" applyFont="1" applyFill="1" applyBorder="1" applyAlignment="1" applyProtection="1">
      <alignment horizontal="left" wrapText="1"/>
      <protection hidden="1"/>
    </xf>
    <xf numFmtId="0" fontId="17" fillId="0" borderId="15" xfId="0" applyFont="1" applyBorder="1" applyAlignment="1" applyProtection="1">
      <alignment horizontal="left" vertical="top" wrapText="1" indent="1"/>
      <protection hidden="1"/>
    </xf>
    <xf numFmtId="0" fontId="17" fillId="0" borderId="29" xfId="0" applyFont="1" applyBorder="1" applyAlignment="1" applyProtection="1">
      <alignment horizontal="left" vertical="top" wrapText="1" indent="1"/>
      <protection hidden="1"/>
    </xf>
    <xf numFmtId="49" fontId="12" fillId="37" borderId="15" xfId="0" applyNumberFormat="1" applyFont="1" applyFill="1" applyBorder="1" applyAlignment="1" applyProtection="1">
      <alignment horizontal="left" wrapText="1"/>
      <protection hidden="1"/>
    </xf>
    <xf numFmtId="49" fontId="12" fillId="37" borderId="29" xfId="0" applyNumberFormat="1" applyFont="1" applyFill="1" applyBorder="1" applyAlignment="1" applyProtection="1">
      <alignment horizontal="left" wrapText="1"/>
      <protection hidden="1"/>
    </xf>
    <xf numFmtId="49" fontId="18" fillId="0" borderId="35" xfId="0" applyNumberFormat="1" applyFont="1" applyBorder="1" applyAlignment="1" applyProtection="1">
      <alignment horizontal="left" wrapText="1"/>
      <protection hidden="1"/>
    </xf>
    <xf numFmtId="49" fontId="13" fillId="0" borderId="36" xfId="0" applyNumberFormat="1" applyFont="1" applyBorder="1" applyAlignment="1" applyProtection="1">
      <alignment horizontal="left"/>
      <protection hidden="1"/>
    </xf>
    <xf numFmtId="49" fontId="15" fillId="37" borderId="15" xfId="0" applyNumberFormat="1" applyFont="1" applyFill="1" applyBorder="1" applyAlignment="1" applyProtection="1">
      <alignment horizontal="left" wrapText="1"/>
      <protection hidden="1"/>
    </xf>
    <xf numFmtId="49" fontId="15" fillId="37" borderId="29" xfId="0" applyNumberFormat="1" applyFont="1" applyFill="1" applyBorder="1" applyAlignment="1" applyProtection="1">
      <alignment horizontal="left" wrapText="1"/>
      <protection hidden="1"/>
    </xf>
    <xf numFmtId="49" fontId="18" fillId="33" borderId="33" xfId="0" applyNumberFormat="1" applyFont="1" applyFill="1" applyBorder="1" applyAlignment="1" applyProtection="1">
      <alignment horizontal="left" vertical="center" wrapText="1"/>
      <protection hidden="1"/>
    </xf>
    <xf numFmtId="49" fontId="18" fillId="33" borderId="37" xfId="0" applyNumberFormat="1" applyFont="1" applyFill="1" applyBorder="1" applyAlignment="1" applyProtection="1">
      <alignment horizontal="left" vertical="center" wrapText="1"/>
      <protection hidden="1"/>
    </xf>
    <xf numFmtId="49" fontId="18" fillId="33" borderId="23" xfId="0" applyNumberFormat="1" applyFont="1" applyFill="1" applyBorder="1" applyAlignment="1" applyProtection="1">
      <alignment horizontal="left" vertical="center" wrapText="1"/>
      <protection hidden="1"/>
    </xf>
    <xf numFmtId="49" fontId="18" fillId="33" borderId="38" xfId="0" applyNumberFormat="1" applyFont="1" applyFill="1" applyBorder="1" applyAlignment="1" applyProtection="1">
      <alignment horizontal="left" vertical="center" wrapText="1"/>
      <protection hidden="1"/>
    </xf>
    <xf numFmtId="49" fontId="13" fillId="0" borderId="22" xfId="0" applyNumberFormat="1" applyFont="1" applyBorder="1" applyAlignment="1" applyProtection="1">
      <alignment horizontal="left" wrapText="1" indent="2"/>
      <protection hidden="1"/>
    </xf>
    <xf numFmtId="49" fontId="13" fillId="0" borderId="34" xfId="0" applyNumberFormat="1" applyFont="1" applyBorder="1" applyAlignment="1" applyProtection="1">
      <alignment horizontal="left" wrapText="1" indent="2"/>
      <protection hidden="1"/>
    </xf>
    <xf numFmtId="49" fontId="4" fillId="37" borderId="15" xfId="0" applyNumberFormat="1" applyFont="1" applyFill="1" applyBorder="1" applyAlignment="1" applyProtection="1">
      <alignment horizontal="left" wrapText="1"/>
      <protection hidden="1"/>
    </xf>
    <xf numFmtId="49" fontId="4" fillId="37" borderId="29" xfId="0" applyNumberFormat="1" applyFont="1" applyFill="1" applyBorder="1" applyAlignment="1" applyProtection="1">
      <alignment horizontal="left" wrapText="1"/>
      <protection hidden="1"/>
    </xf>
    <xf numFmtId="49" fontId="18" fillId="0" borderId="35" xfId="0" applyNumberFormat="1" applyFont="1" applyBorder="1" applyAlignment="1" applyProtection="1">
      <alignment horizontal="left" wrapText="1" indent="2"/>
      <protection hidden="1"/>
    </xf>
    <xf numFmtId="49" fontId="15" fillId="37" borderId="16" xfId="0" applyNumberFormat="1" applyFont="1" applyFill="1" applyBorder="1" applyAlignment="1" applyProtection="1">
      <alignment horizontal="left" wrapText="1"/>
      <protection hidden="1"/>
    </xf>
    <xf numFmtId="49" fontId="15" fillId="37" borderId="28" xfId="0" applyNumberFormat="1" applyFont="1" applyFill="1" applyBorder="1" applyAlignment="1" applyProtection="1">
      <alignment horizontal="left" wrapText="1"/>
      <protection hidden="1"/>
    </xf>
    <xf numFmtId="49" fontId="18" fillId="0" borderId="23" xfId="0" applyNumberFormat="1" applyFont="1" applyBorder="1" applyAlignment="1" applyProtection="1">
      <alignment horizontal="left" wrapText="1" indent="2"/>
      <protection hidden="1"/>
    </xf>
    <xf numFmtId="49" fontId="18" fillId="0" borderId="38" xfId="0" applyNumberFormat="1" applyFont="1" applyBorder="1" applyAlignment="1" applyProtection="1">
      <alignment horizontal="left" wrapText="1" indent="2"/>
      <protection hidden="1"/>
    </xf>
    <xf numFmtId="49" fontId="13" fillId="0" borderId="39" xfId="0" applyNumberFormat="1" applyFont="1" applyBorder="1" applyAlignment="1" applyProtection="1">
      <alignment horizontal="left" wrapText="1" indent="2"/>
      <protection hidden="1"/>
    </xf>
    <xf numFmtId="49" fontId="13" fillId="0" borderId="40" xfId="0" applyNumberFormat="1" applyFont="1" applyBorder="1" applyAlignment="1" applyProtection="1">
      <alignment horizontal="left" wrapText="1" indent="2"/>
      <protection hidden="1"/>
    </xf>
    <xf numFmtId="49" fontId="12" fillId="0" borderId="22" xfId="0" applyNumberFormat="1" applyFont="1" applyBorder="1" applyAlignment="1" applyProtection="1">
      <alignment horizontal="left" wrapText="1" indent="2"/>
      <protection hidden="1"/>
    </xf>
    <xf numFmtId="49" fontId="12" fillId="0" borderId="34" xfId="0" applyNumberFormat="1" applyFont="1" applyBorder="1" applyAlignment="1" applyProtection="1">
      <alignment horizontal="left" wrapText="1" indent="2"/>
      <protection hidden="1"/>
    </xf>
    <xf numFmtId="49" fontId="13" fillId="0" borderId="17" xfId="0" applyNumberFormat="1" applyFont="1" applyBorder="1" applyAlignment="1" applyProtection="1">
      <alignment horizontal="left" vertical="center" wrapText="1" indent="2"/>
      <protection hidden="1"/>
    </xf>
    <xf numFmtId="49" fontId="3" fillId="0" borderId="41" xfId="0" applyNumberFormat="1" applyFont="1" applyBorder="1" applyAlignment="1" applyProtection="1">
      <alignment horizontal="left" vertical="center" wrapText="1"/>
      <protection hidden="1"/>
    </xf>
    <xf numFmtId="49" fontId="3" fillId="0" borderId="42" xfId="0" applyNumberFormat="1" applyFont="1" applyBorder="1" applyAlignment="1" applyProtection="1">
      <alignment horizontal="left" vertical="center" wrapText="1"/>
      <protection hidden="1"/>
    </xf>
    <xf numFmtId="49" fontId="15" fillId="36" borderId="15" xfId="0" applyNumberFormat="1" applyFont="1" applyFill="1" applyBorder="1" applyAlignment="1" applyProtection="1">
      <alignment horizontal="center" vertical="center" wrapText="1"/>
      <protection hidden="1"/>
    </xf>
    <xf numFmtId="49" fontId="15" fillId="36" borderId="29" xfId="0" applyNumberFormat="1" applyFont="1" applyFill="1" applyBorder="1" applyAlignment="1" applyProtection="1">
      <alignment horizontal="center" vertical="center" wrapText="1"/>
      <protection hidden="1"/>
    </xf>
    <xf numFmtId="49" fontId="12" fillId="0" borderId="35" xfId="0" applyNumberFormat="1" applyFont="1" applyBorder="1" applyAlignment="1" applyProtection="1">
      <alignment horizontal="left" wrapText="1" indent="2"/>
      <protection hidden="1"/>
    </xf>
    <xf numFmtId="49" fontId="13" fillId="0" borderId="18" xfId="0" applyNumberFormat="1" applyFont="1" applyBorder="1" applyAlignment="1" applyProtection="1">
      <alignment horizontal="left" vertical="center" wrapText="1" indent="2"/>
      <protection hidden="1"/>
    </xf>
    <xf numFmtId="49" fontId="13" fillId="0" borderId="0" xfId="0" applyNumberFormat="1" applyFont="1" applyAlignment="1" applyProtection="1">
      <alignment horizontal="left" wrapText="1" indent="4"/>
      <protection hidden="1"/>
    </xf>
    <xf numFmtId="49" fontId="41" fillId="0" borderId="0" xfId="0" applyNumberFormat="1" applyFont="1" applyAlignment="1" applyProtection="1">
      <alignment horizontal="left" wrapText="1" indent="4"/>
      <protection hidden="1"/>
    </xf>
    <xf numFmtId="49" fontId="13" fillId="0" borderId="0" xfId="0" applyNumberFormat="1" applyFont="1" applyAlignment="1" applyProtection="1">
      <alignment horizontal="left" vertical="center" wrapText="1" indent="4"/>
      <protection hidden="1"/>
    </xf>
    <xf numFmtId="49" fontId="3" fillId="0" borderId="41" xfId="0" applyNumberFormat="1" applyFont="1" applyBorder="1" applyAlignment="1" applyProtection="1">
      <alignment horizontal="left" vertical="center" wrapText="1" indent="2"/>
      <protection hidden="1"/>
    </xf>
    <xf numFmtId="49" fontId="3" fillId="0" borderId="42" xfId="0" applyNumberFormat="1" applyFont="1" applyBorder="1" applyAlignment="1" applyProtection="1">
      <alignment horizontal="left" vertical="center" wrapText="1" indent="2"/>
      <protection hidden="1"/>
    </xf>
    <xf numFmtId="49" fontId="12" fillId="0" borderId="17" xfId="0" applyNumberFormat="1" applyFont="1" applyBorder="1" applyAlignment="1" applyProtection="1">
      <alignment horizontal="left" wrapText="1" indent="4"/>
      <protection hidden="1"/>
    </xf>
    <xf numFmtId="49" fontId="18" fillId="0" borderId="43" xfId="0" applyNumberFormat="1" applyFont="1" applyBorder="1" applyAlignment="1" applyProtection="1">
      <alignment horizontal="left" wrapText="1"/>
      <protection hidden="1"/>
    </xf>
    <xf numFmtId="49" fontId="18" fillId="0" borderId="44" xfId="0" applyNumberFormat="1" applyFont="1" applyBorder="1" applyAlignment="1" applyProtection="1">
      <alignment horizontal="left" wrapText="1"/>
      <protection hidden="1"/>
    </xf>
    <xf numFmtId="49" fontId="13" fillId="0" borderId="23" xfId="0" applyNumberFormat="1" applyFont="1" applyBorder="1" applyAlignment="1" applyProtection="1">
      <alignment horizontal="left" wrapText="1" indent="2"/>
      <protection hidden="1"/>
    </xf>
    <xf numFmtId="49" fontId="13" fillId="0" borderId="38" xfId="0" applyNumberFormat="1" applyFont="1" applyBorder="1" applyAlignment="1" applyProtection="1">
      <alignment horizontal="left" wrapText="1" indent="2"/>
      <protection hidden="1"/>
    </xf>
    <xf numFmtId="49" fontId="13" fillId="0" borderId="22" xfId="0" applyNumberFormat="1" applyFont="1" applyBorder="1" applyAlignment="1" applyProtection="1">
      <alignment horizontal="left" vertical="center" wrapText="1" indent="2"/>
      <protection hidden="1"/>
    </xf>
    <xf numFmtId="49" fontId="13" fillId="0" borderId="34" xfId="0" applyNumberFormat="1" applyFont="1" applyBorder="1" applyAlignment="1" applyProtection="1">
      <alignment horizontal="left" vertical="center" wrapText="1" indent="2"/>
      <protection hidden="1"/>
    </xf>
    <xf numFmtId="49" fontId="13" fillId="0" borderId="33" xfId="0" applyNumberFormat="1" applyFont="1" applyBorder="1" applyAlignment="1" applyProtection="1">
      <alignment horizontal="left" wrapText="1" indent="2"/>
      <protection hidden="1"/>
    </xf>
    <xf numFmtId="49" fontId="13" fillId="0" borderId="37" xfId="0" applyNumberFormat="1" applyFont="1" applyBorder="1" applyAlignment="1" applyProtection="1">
      <alignment horizontal="left" wrapText="1" indent="2"/>
      <protection hidden="1"/>
    </xf>
    <xf numFmtId="49" fontId="2" fillId="0" borderId="19" xfId="0" applyNumberFormat="1" applyFont="1" applyBorder="1" applyAlignment="1" applyProtection="1">
      <alignment horizontal="left" vertical="center" wrapText="1"/>
      <protection hidden="1"/>
    </xf>
    <xf numFmtId="49" fontId="2" fillId="0" borderId="18" xfId="0" applyNumberFormat="1" applyFont="1" applyBorder="1" applyAlignment="1" applyProtection="1">
      <alignment horizontal="left" vertical="center" wrapText="1"/>
      <protection hidden="1"/>
    </xf>
    <xf numFmtId="49" fontId="18" fillId="0" borderId="45" xfId="0" applyNumberFormat="1" applyFont="1" applyBorder="1" applyAlignment="1" applyProtection="1">
      <alignment horizontal="left" wrapText="1" indent="2"/>
      <protection hidden="1"/>
    </xf>
    <xf numFmtId="49" fontId="18" fillId="0" borderId="22" xfId="0" applyNumberFormat="1" applyFont="1" applyBorder="1" applyAlignment="1" applyProtection="1">
      <alignment horizontal="left" wrapText="1" indent="2"/>
      <protection hidden="1"/>
    </xf>
    <xf numFmtId="49" fontId="18" fillId="0" borderId="34" xfId="0" applyNumberFormat="1" applyFont="1" applyBorder="1" applyAlignment="1" applyProtection="1">
      <alignment horizontal="left" wrapText="1" indent="2"/>
      <protection hidden="1"/>
    </xf>
    <xf numFmtId="49" fontId="12" fillId="37" borderId="16" xfId="0" applyNumberFormat="1" applyFont="1" applyFill="1" applyBorder="1" applyAlignment="1" applyProtection="1">
      <alignment horizontal="left" wrapText="1"/>
      <protection hidden="1"/>
    </xf>
    <xf numFmtId="49" fontId="12" fillId="37" borderId="28" xfId="0" applyNumberFormat="1" applyFont="1" applyFill="1" applyBorder="1" applyAlignment="1" applyProtection="1">
      <alignment horizontal="left" wrapText="1"/>
      <protection hidden="1"/>
    </xf>
    <xf numFmtId="49" fontId="107" fillId="0" borderId="22" xfId="0" applyNumberFormat="1" applyFont="1" applyBorder="1" applyAlignment="1" applyProtection="1">
      <alignment horizontal="left" wrapText="1" indent="2"/>
      <protection hidden="1"/>
    </xf>
    <xf numFmtId="49" fontId="107" fillId="0" borderId="34" xfId="0" applyNumberFormat="1" applyFont="1" applyBorder="1" applyAlignment="1" applyProtection="1">
      <alignment horizontal="left" wrapText="1" indent="2"/>
      <protection hidden="1"/>
    </xf>
    <xf numFmtId="49" fontId="62" fillId="0" borderId="22" xfId="0" applyNumberFormat="1" applyFont="1" applyBorder="1" applyAlignment="1" applyProtection="1">
      <alignment horizontal="left" wrapText="1" indent="2"/>
      <protection hidden="1"/>
    </xf>
    <xf numFmtId="49" fontId="62" fillId="0" borderId="34" xfId="0" applyNumberFormat="1" applyFont="1" applyBorder="1" applyAlignment="1" applyProtection="1">
      <alignment horizontal="left" wrapText="1" indent="2"/>
      <protection hidden="1"/>
    </xf>
    <xf numFmtId="49" fontId="107" fillId="0" borderId="22" xfId="0" applyNumberFormat="1" applyFont="1" applyFill="1" applyBorder="1" applyAlignment="1" applyProtection="1">
      <alignment horizontal="center" vertical="center" wrapText="1"/>
      <protection hidden="1"/>
    </xf>
    <xf numFmtId="49" fontId="107" fillId="0" borderId="34" xfId="0" applyNumberFormat="1" applyFont="1" applyFill="1" applyBorder="1" applyAlignment="1" applyProtection="1">
      <alignment horizontal="center" vertical="center" wrapText="1"/>
      <protection hidden="1"/>
    </xf>
    <xf numFmtId="0" fontId="4" fillId="37" borderId="15" xfId="0" applyFont="1" applyFill="1" applyBorder="1" applyAlignment="1" applyProtection="1">
      <alignment horizontal="left" wrapText="1"/>
      <protection hidden="1"/>
    </xf>
    <xf numFmtId="0" fontId="4" fillId="37" borderId="29" xfId="0" applyFont="1" applyFill="1" applyBorder="1" applyAlignment="1" applyProtection="1">
      <alignment horizontal="left" wrapText="1"/>
      <protection hidden="1"/>
    </xf>
    <xf numFmtId="0" fontId="33" fillId="0" borderId="39" xfId="0" applyFont="1" applyBorder="1" applyAlignment="1" applyProtection="1">
      <alignment horizontal="left" vertical="center" wrapText="1"/>
      <protection hidden="1"/>
    </xf>
    <xf numFmtId="0" fontId="33" fillId="0" borderId="40" xfId="0" applyFont="1" applyBorder="1" applyAlignment="1" applyProtection="1">
      <alignment horizontal="left" vertical="center" wrapText="1"/>
      <protection hidden="1"/>
    </xf>
    <xf numFmtId="49" fontId="9" fillId="35" borderId="21" xfId="0" applyNumberFormat="1" applyFont="1" applyFill="1" applyBorder="1" applyAlignment="1" applyProtection="1">
      <alignment horizontal="left" wrapText="1"/>
      <protection hidden="1"/>
    </xf>
    <xf numFmtId="0" fontId="17" fillId="0" borderId="22" xfId="0" applyFont="1" applyBorder="1" applyAlignment="1" applyProtection="1">
      <alignment horizontal="left" vertical="center" wrapText="1"/>
      <protection hidden="1"/>
    </xf>
    <xf numFmtId="0" fontId="17" fillId="0" borderId="34" xfId="0" applyFont="1" applyBorder="1" applyAlignment="1" applyProtection="1">
      <alignment horizontal="left" vertical="center" wrapText="1"/>
      <protection hidden="1"/>
    </xf>
    <xf numFmtId="49" fontId="20" fillId="34" borderId="21" xfId="53" applyNumberFormat="1" applyFont="1" applyFill="1" applyBorder="1" applyAlignment="1">
      <alignment horizontal="center"/>
    </xf>
    <xf numFmtId="0" fontId="5" fillId="0" borderId="39" xfId="0" applyFont="1" applyBorder="1" applyAlignment="1" applyProtection="1">
      <alignment horizontal="left" wrapText="1" indent="2"/>
      <protection hidden="1"/>
    </xf>
    <xf numFmtId="0" fontId="5" fillId="0" borderId="40" xfId="0" applyFont="1" applyBorder="1" applyAlignment="1" applyProtection="1">
      <alignment horizontal="left" wrapText="1" indent="2"/>
      <protection hidden="1"/>
    </xf>
    <xf numFmtId="0" fontId="3" fillId="0" borderId="22" xfId="0" applyFont="1" applyBorder="1" applyAlignment="1" applyProtection="1">
      <alignment horizontal="left" wrapText="1" indent="2"/>
      <protection hidden="1"/>
    </xf>
    <xf numFmtId="0" fontId="3" fillId="0" borderId="34" xfId="0" applyFont="1" applyBorder="1" applyAlignment="1" applyProtection="1">
      <alignment horizontal="left" wrapText="1" indent="2"/>
      <protection hidden="1"/>
    </xf>
    <xf numFmtId="0" fontId="17" fillId="0" borderId="22" xfId="0" applyFont="1" applyBorder="1" applyAlignment="1" applyProtection="1">
      <alignment horizontal="left" vertical="center" wrapText="1" indent="2"/>
      <protection hidden="1"/>
    </xf>
    <xf numFmtId="0" fontId="17" fillId="0" borderId="34" xfId="0" applyFont="1" applyBorder="1" applyAlignment="1" applyProtection="1">
      <alignment horizontal="left" vertical="center" wrapText="1" indent="2"/>
      <protection hidden="1"/>
    </xf>
    <xf numFmtId="0" fontId="8" fillId="37" borderId="15" xfId="0" applyFont="1" applyFill="1" applyBorder="1" applyAlignment="1" applyProtection="1">
      <alignment horizontal="left" vertical="center" wrapText="1"/>
      <protection hidden="1"/>
    </xf>
    <xf numFmtId="0" fontId="8" fillId="37" borderId="29" xfId="0" applyFont="1" applyFill="1" applyBorder="1" applyAlignment="1" applyProtection="1">
      <alignment horizontal="left" vertical="center" wrapText="1"/>
      <protection hidden="1"/>
    </xf>
    <xf numFmtId="0" fontId="11" fillId="0" borderId="16" xfId="0" applyFont="1" applyBorder="1" applyAlignment="1" applyProtection="1">
      <alignment horizontal="left" vertical="center" wrapText="1"/>
      <protection hidden="1"/>
    </xf>
    <xf numFmtId="0" fontId="11" fillId="0" borderId="28" xfId="0" applyFont="1" applyBorder="1" applyAlignment="1" applyProtection="1">
      <alignment horizontal="left" vertical="center" wrapText="1"/>
      <protection hidden="1"/>
    </xf>
    <xf numFmtId="0" fontId="11" fillId="0" borderId="13" xfId="0" applyFont="1" applyBorder="1" applyAlignment="1" applyProtection="1">
      <alignment horizontal="left" vertical="center" wrapText="1"/>
      <protection hidden="1"/>
    </xf>
    <xf numFmtId="0" fontId="11" fillId="0" borderId="14" xfId="0" applyFont="1" applyBorder="1" applyAlignment="1" applyProtection="1">
      <alignment horizontal="left" vertical="center" wrapText="1"/>
      <protection hidden="1"/>
    </xf>
    <xf numFmtId="0" fontId="11" fillId="0" borderId="43" xfId="0" applyFont="1" applyBorder="1" applyAlignment="1" applyProtection="1">
      <alignment horizontal="left" vertical="center" wrapText="1"/>
      <protection hidden="1"/>
    </xf>
    <xf numFmtId="0" fontId="11" fillId="0" borderId="44" xfId="0" applyFont="1" applyBorder="1" applyAlignment="1" applyProtection="1">
      <alignment horizontal="left" vertical="center" wrapText="1"/>
      <protection hidden="1"/>
    </xf>
    <xf numFmtId="0" fontId="33" fillId="0" borderId="22" xfId="0" applyFont="1" applyBorder="1" applyAlignment="1" applyProtection="1">
      <alignment horizontal="left" vertical="center" wrapText="1"/>
      <protection hidden="1"/>
    </xf>
    <xf numFmtId="0" fontId="33" fillId="0" borderId="34"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indent="3"/>
      <protection hidden="1"/>
    </xf>
    <xf numFmtId="0" fontId="3" fillId="0" borderId="27" xfId="0" applyFont="1" applyBorder="1" applyAlignment="1" applyProtection="1">
      <alignment horizontal="left" vertical="center" wrapText="1" indent="3"/>
      <protection hidden="1"/>
    </xf>
    <xf numFmtId="0" fontId="17" fillId="0" borderId="26" xfId="0" applyFont="1" applyBorder="1" applyAlignment="1" applyProtection="1">
      <alignment horizontal="left" vertical="top" wrapText="1" indent="1"/>
      <protection hidden="1"/>
    </xf>
    <xf numFmtId="0" fontId="17" fillId="0" borderId="27" xfId="0" applyFont="1" applyBorder="1" applyAlignment="1" applyProtection="1">
      <alignment horizontal="left" vertical="top" wrapText="1" indent="1"/>
      <protection hidden="1"/>
    </xf>
    <xf numFmtId="0" fontId="4" fillId="37" borderId="15" xfId="0" applyFont="1" applyFill="1" applyBorder="1" applyAlignment="1" applyProtection="1">
      <alignment horizontal="left" vertical="top" wrapText="1"/>
      <protection hidden="1"/>
    </xf>
    <xf numFmtId="0" fontId="4" fillId="37" borderId="29" xfId="0" applyFont="1" applyFill="1" applyBorder="1" applyAlignment="1" applyProtection="1">
      <alignment horizontal="left" vertical="top" wrapText="1"/>
      <protection hidden="1"/>
    </xf>
    <xf numFmtId="0" fontId="17" fillId="0" borderId="15" xfId="0" applyFont="1" applyBorder="1" applyAlignment="1" applyProtection="1">
      <alignment horizontal="left" vertical="center" wrapText="1" indent="1"/>
      <protection hidden="1"/>
    </xf>
    <xf numFmtId="0" fontId="17" fillId="0" borderId="29" xfId="0" applyFont="1" applyBorder="1" applyAlignment="1" applyProtection="1">
      <alignment horizontal="left" vertical="center" wrapText="1" indent="1"/>
      <protection hidden="1"/>
    </xf>
    <xf numFmtId="0" fontId="3" fillId="0" borderId="16"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49" fontId="20" fillId="39" borderId="46" xfId="53" applyNumberFormat="1" applyFont="1" applyFill="1" applyBorder="1" applyAlignment="1">
      <alignment horizontal="center"/>
    </xf>
    <xf numFmtId="49" fontId="20" fillId="39" borderId="47" xfId="53" applyNumberFormat="1" applyFont="1" applyFill="1" applyBorder="1" applyAlignment="1">
      <alignment horizontal="center"/>
    </xf>
    <xf numFmtId="49" fontId="9" fillId="35" borderId="15" xfId="0" applyNumberFormat="1" applyFont="1" applyFill="1" applyBorder="1" applyAlignment="1" applyProtection="1">
      <alignment horizontal="left" wrapText="1"/>
      <protection hidden="1"/>
    </xf>
    <xf numFmtId="49" fontId="9" fillId="35" borderId="29" xfId="0" applyNumberFormat="1" applyFont="1" applyFill="1" applyBorder="1" applyAlignment="1" applyProtection="1">
      <alignment horizontal="left" wrapText="1"/>
      <protection hidden="1"/>
    </xf>
    <xf numFmtId="0" fontId="3" fillId="0" borderId="16" xfId="0" applyFont="1" applyBorder="1" applyAlignment="1" applyProtection="1">
      <alignment horizontal="left" vertical="top" wrapText="1"/>
      <protection hidden="1"/>
    </xf>
    <xf numFmtId="0" fontId="3" fillId="0" borderId="28" xfId="0" applyFont="1" applyBorder="1" applyAlignment="1" applyProtection="1">
      <alignment horizontal="left" vertical="top" wrapText="1"/>
      <protection hidden="1"/>
    </xf>
    <xf numFmtId="0" fontId="3" fillId="0" borderId="42" xfId="0" applyFont="1" applyBorder="1" applyAlignment="1" applyProtection="1">
      <alignment horizontal="left" vertical="top" wrapText="1"/>
      <protection hidden="1"/>
    </xf>
    <xf numFmtId="0" fontId="2" fillId="0" borderId="48" xfId="0" applyFont="1" applyBorder="1" applyAlignment="1" applyProtection="1">
      <alignment horizontal="left" vertical="top" wrapText="1" indent="3"/>
      <protection hidden="1"/>
    </xf>
    <xf numFmtId="0" fontId="2" fillId="0" borderId="49" xfId="0" applyFont="1" applyBorder="1" applyAlignment="1" applyProtection="1">
      <alignment horizontal="left" vertical="top" wrapText="1" indent="3"/>
      <protection hidden="1"/>
    </xf>
    <xf numFmtId="0" fontId="3" fillId="0" borderId="50" xfId="0" applyFont="1" applyBorder="1" applyAlignment="1" applyProtection="1">
      <alignment horizontal="left" vertical="top" wrapText="1"/>
      <protection hidden="1"/>
    </xf>
    <xf numFmtId="0" fontId="3" fillId="0" borderId="51" xfId="0" applyFont="1" applyBorder="1" applyAlignment="1" applyProtection="1">
      <alignment horizontal="left" vertical="top" wrapText="1"/>
      <protection hidden="1"/>
    </xf>
    <xf numFmtId="0" fontId="17" fillId="0" borderId="48" xfId="0" applyFont="1" applyBorder="1" applyAlignment="1" applyProtection="1">
      <alignment horizontal="left" vertical="center" wrapText="1"/>
      <protection hidden="1"/>
    </xf>
    <xf numFmtId="0" fontId="17" fillId="0" borderId="49" xfId="0" applyFont="1" applyBorder="1" applyAlignment="1" applyProtection="1">
      <alignment horizontal="left" vertical="center" wrapText="1"/>
      <protection hidden="1"/>
    </xf>
    <xf numFmtId="0" fontId="17" fillId="0" borderId="16" xfId="0" applyFont="1" applyBorder="1" applyAlignment="1" applyProtection="1">
      <alignment horizontal="left" vertical="top" wrapText="1" indent="1"/>
      <protection hidden="1"/>
    </xf>
    <xf numFmtId="0" fontId="17" fillId="0" borderId="28" xfId="0" applyFont="1" applyBorder="1" applyAlignment="1" applyProtection="1">
      <alignment horizontal="left" vertical="top" wrapText="1" indent="1"/>
      <protection hidden="1"/>
    </xf>
    <xf numFmtId="0" fontId="27" fillId="37" borderId="23" xfId="57" applyFont="1" applyFill="1" applyBorder="1" applyAlignment="1" applyProtection="1">
      <alignment horizontal="left"/>
      <protection hidden="1"/>
    </xf>
    <xf numFmtId="0" fontId="27" fillId="37" borderId="52" xfId="57" applyFont="1" applyFill="1" applyBorder="1" applyAlignment="1" applyProtection="1">
      <alignment horizontal="left"/>
      <protection hidden="1"/>
    </xf>
    <xf numFmtId="0" fontId="27" fillId="37" borderId="38" xfId="57" applyFont="1" applyFill="1" applyBorder="1" applyAlignment="1" applyProtection="1">
      <alignment horizontal="left"/>
      <protection hidden="1"/>
    </xf>
    <xf numFmtId="0" fontId="38" fillId="33" borderId="16" xfId="57" applyFont="1" applyFill="1" applyBorder="1" applyAlignment="1" applyProtection="1">
      <alignment horizontal="center" wrapText="1"/>
      <protection hidden="1"/>
    </xf>
    <xf numFmtId="0" fontId="38" fillId="33" borderId="28" xfId="57" applyFont="1" applyFill="1" applyBorder="1" applyAlignment="1" applyProtection="1">
      <alignment horizontal="center" wrapText="1"/>
      <protection hidden="1"/>
    </xf>
    <xf numFmtId="0" fontId="38" fillId="33" borderId="26" xfId="57" applyFont="1" applyFill="1" applyBorder="1" applyAlignment="1" applyProtection="1">
      <alignment horizontal="center" wrapText="1"/>
      <protection hidden="1"/>
    </xf>
    <xf numFmtId="0" fontId="38" fillId="33" borderId="27" xfId="57" applyFont="1" applyFill="1" applyBorder="1" applyAlignment="1" applyProtection="1">
      <alignment horizontal="center" wrapText="1"/>
      <protection hidden="1"/>
    </xf>
    <xf numFmtId="0" fontId="38" fillId="33" borderId="13" xfId="57" applyFont="1" applyFill="1" applyBorder="1" applyAlignment="1" applyProtection="1">
      <alignment horizontal="center" wrapText="1"/>
      <protection hidden="1"/>
    </xf>
    <xf numFmtId="0" fontId="38" fillId="33" borderId="14" xfId="57" applyFont="1" applyFill="1" applyBorder="1" applyAlignment="1" applyProtection="1">
      <alignment horizontal="center" wrapText="1"/>
      <protection hidden="1"/>
    </xf>
    <xf numFmtId="0" fontId="27" fillId="34" borderId="15" xfId="57" applyFont="1" applyFill="1" applyBorder="1" applyAlignment="1" applyProtection="1">
      <alignment horizontal="left"/>
      <protection locked="0"/>
    </xf>
    <xf numFmtId="0" fontId="3" fillId="0" borderId="53" xfId="57" applyFont="1" applyBorder="1">
      <alignment/>
      <protection/>
    </xf>
    <xf numFmtId="0" fontId="3" fillId="0" borderId="29" xfId="57" applyFont="1" applyBorder="1">
      <alignment/>
      <protection/>
    </xf>
    <xf numFmtId="0" fontId="26" fillId="33" borderId="54" xfId="57" applyFont="1" applyFill="1" applyBorder="1" applyAlignment="1">
      <alignment horizontal="center"/>
      <protection/>
    </xf>
    <xf numFmtId="0" fontId="26" fillId="33" borderId="53" xfId="57" applyFont="1" applyFill="1" applyBorder="1" applyAlignment="1">
      <alignment horizontal="center"/>
      <protection/>
    </xf>
    <xf numFmtId="0" fontId="36" fillId="34" borderId="15" xfId="57" applyFont="1" applyFill="1" applyBorder="1" applyAlignment="1" applyProtection="1">
      <alignment horizontal="center"/>
      <protection hidden="1"/>
    </xf>
    <xf numFmtId="0" fontId="36" fillId="34" borderId="53" xfId="57" applyFont="1" applyFill="1" applyBorder="1" applyAlignment="1" applyProtection="1">
      <alignment horizontal="center"/>
      <protection hidden="1"/>
    </xf>
    <xf numFmtId="0" fontId="36" fillId="34" borderId="29" xfId="57" applyFont="1" applyFill="1" applyBorder="1" applyAlignment="1" applyProtection="1">
      <alignment horizontal="center"/>
      <protection hidden="1"/>
    </xf>
    <xf numFmtId="0" fontId="29" fillId="36" borderId="15" xfId="57" applyFont="1" applyFill="1" applyBorder="1" applyAlignment="1">
      <alignment horizontal="center"/>
      <protection/>
    </xf>
    <xf numFmtId="0" fontId="29" fillId="36" borderId="53" xfId="57" applyFont="1" applyFill="1" applyBorder="1" applyAlignment="1">
      <alignment horizontal="center"/>
      <protection/>
    </xf>
    <xf numFmtId="0" fontId="29" fillId="36" borderId="29" xfId="57" applyFont="1" applyFill="1" applyBorder="1" applyAlignment="1">
      <alignment horizontal="center"/>
      <protection/>
    </xf>
    <xf numFmtId="0" fontId="27" fillId="33" borderId="55" xfId="57" applyFont="1" applyFill="1" applyBorder="1" applyAlignment="1">
      <alignment horizontal="center"/>
      <protection/>
    </xf>
    <xf numFmtId="0" fontId="25" fillId="43" borderId="0" xfId="57" applyFont="1" applyFill="1" applyBorder="1" applyAlignment="1">
      <alignment horizontal="center" vertical="center"/>
      <protection/>
    </xf>
    <xf numFmtId="0" fontId="25" fillId="43" borderId="56" xfId="57" applyFont="1" applyFill="1" applyBorder="1" applyAlignment="1">
      <alignment horizontal="center" vertical="center"/>
      <protection/>
    </xf>
    <xf numFmtId="0" fontId="0" fillId="33" borderId="56" xfId="57" applyFont="1" applyFill="1" applyBorder="1" applyAlignment="1">
      <alignment horizontal="center"/>
      <protection/>
    </xf>
    <xf numFmtId="0" fontId="32" fillId="36" borderId="0" xfId="57" applyFont="1" applyFill="1" applyBorder="1" applyAlignment="1">
      <alignment horizontal="left" wrapText="1"/>
      <protection/>
    </xf>
    <xf numFmtId="169" fontId="27" fillId="36" borderId="21" xfId="57" applyNumberFormat="1" applyFont="1" applyFill="1" applyBorder="1" applyAlignment="1">
      <alignment horizontal="right"/>
      <protection/>
    </xf>
    <xf numFmtId="0" fontId="25" fillId="36" borderId="0" xfId="57" applyFont="1" applyFill="1" applyAlignment="1">
      <alignment horizontal="center" vertical="center" wrapText="1"/>
      <protection/>
    </xf>
    <xf numFmtId="0" fontId="7" fillId="33" borderId="0" xfId="57" applyFont="1" applyFill="1" applyAlignment="1">
      <alignment horizontal="center" wrapText="1"/>
      <protection/>
    </xf>
    <xf numFmtId="0" fontId="7" fillId="33" borderId="0" xfId="57" applyFont="1" applyFill="1" applyAlignment="1">
      <alignment horizontal="center" wrapText="1"/>
      <protection/>
    </xf>
    <xf numFmtId="49" fontId="20" fillId="34" borderId="15" xfId="53" applyNumberFormat="1" applyFont="1" applyFill="1" applyBorder="1" applyAlignment="1">
      <alignment horizontal="center" vertical="center"/>
    </xf>
    <xf numFmtId="49" fontId="20" fillId="34" borderId="29" xfId="53" applyNumberFormat="1" applyFont="1" applyFill="1" applyBorder="1" applyAlignment="1">
      <alignment horizontal="center" vertical="center"/>
    </xf>
    <xf numFmtId="0" fontId="0" fillId="33" borderId="0" xfId="57" applyFont="1" applyFill="1" applyAlignment="1">
      <alignment horizontal="left" vertical="center" wrapText="1"/>
      <protection/>
    </xf>
    <xf numFmtId="0" fontId="0" fillId="33" borderId="0" xfId="57" applyFont="1" applyFill="1" applyAlignment="1">
      <alignment horizontal="left" vertical="center" wrapText="1"/>
      <protection/>
    </xf>
    <xf numFmtId="0" fontId="0" fillId="33" borderId="0" xfId="57" applyFill="1" applyAlignment="1">
      <alignment horizontal="left" vertical="center" wrapText="1"/>
      <protection/>
    </xf>
    <xf numFmtId="0" fontId="0" fillId="33" borderId="0" xfId="57" applyFont="1" applyFill="1" applyAlignment="1">
      <alignment horizontal="left" vertical="center" wrapText="1"/>
      <protection/>
    </xf>
    <xf numFmtId="0" fontId="10" fillId="36" borderId="0" xfId="57" applyFont="1" applyFill="1" applyAlignment="1">
      <alignment horizontal="left" vertical="center" wrapText="1"/>
      <protection/>
    </xf>
    <xf numFmtId="0" fontId="3" fillId="0" borderId="0" xfId="0" applyFont="1" applyAlignment="1">
      <alignment horizontal="left"/>
    </xf>
    <xf numFmtId="49" fontId="9" fillId="35" borderId="26" xfId="0" applyNumberFormat="1" applyFont="1" applyFill="1" applyBorder="1" applyAlignment="1" applyProtection="1">
      <alignment horizontal="left" wrapText="1"/>
      <protection hidden="1"/>
    </xf>
    <xf numFmtId="49" fontId="9" fillId="35" borderId="27" xfId="0" applyNumberFormat="1" applyFont="1" applyFill="1" applyBorder="1" applyAlignment="1" applyProtection="1">
      <alignment horizontal="left" wrapText="1"/>
      <protection hidden="1"/>
    </xf>
    <xf numFmtId="0" fontId="2" fillId="0" borderId="0" xfId="0" applyFont="1" applyAlignment="1">
      <alignment horizontal="left"/>
    </xf>
    <xf numFmtId="0" fontId="3" fillId="0" borderId="0" xfId="0" applyFont="1" applyAlignment="1">
      <alignment horizontal="left" wrapText="1"/>
    </xf>
    <xf numFmtId="49" fontId="43" fillId="0" borderId="17" xfId="0" applyNumberFormat="1" applyFont="1" applyBorder="1" applyAlignment="1" applyProtection="1">
      <alignment horizontal="left" vertical="center" wrapText="1" indent="2"/>
      <protection hidden="1"/>
    </xf>
    <xf numFmtId="49" fontId="2" fillId="37" borderId="16" xfId="0" applyNumberFormat="1" applyFont="1" applyFill="1" applyBorder="1" applyAlignment="1" applyProtection="1">
      <alignment horizontal="left" vertical="center" wrapText="1"/>
      <protection hidden="1"/>
    </xf>
    <xf numFmtId="49" fontId="2" fillId="37" borderId="28" xfId="0" applyNumberFormat="1" applyFont="1" applyFill="1" applyBorder="1" applyAlignment="1" applyProtection="1">
      <alignment horizontal="left" vertical="center" wrapText="1"/>
      <protection hidden="1"/>
    </xf>
    <xf numFmtId="49" fontId="42" fillId="0" borderId="17" xfId="0" applyNumberFormat="1" applyFont="1" applyBorder="1" applyAlignment="1" applyProtection="1">
      <alignment horizontal="left" vertical="center" wrapText="1" indent="2"/>
      <protection hidden="1"/>
    </xf>
    <xf numFmtId="49" fontId="43" fillId="0" borderId="17" xfId="0" applyNumberFormat="1" applyFont="1" applyBorder="1" applyAlignment="1" applyProtection="1">
      <alignment vertical="center" wrapText="1"/>
      <protection hidden="1"/>
    </xf>
    <xf numFmtId="49" fontId="2" fillId="0" borderId="17" xfId="0" applyNumberFormat="1" applyFont="1" applyBorder="1" applyAlignment="1" applyProtection="1">
      <alignment horizontal="left" vertical="center" wrapText="1" indent="2"/>
      <protection hidden="1"/>
    </xf>
    <xf numFmtId="49" fontId="11" fillId="0" borderId="43" xfId="0" applyNumberFormat="1" applyFont="1" applyBorder="1" applyAlignment="1" applyProtection="1">
      <alignment horizontal="left" vertical="center" wrapText="1"/>
      <protection hidden="1"/>
    </xf>
    <xf numFmtId="49" fontId="11" fillId="0" borderId="44" xfId="0" applyNumberFormat="1" applyFont="1" applyBorder="1" applyAlignment="1" applyProtection="1">
      <alignment horizontal="left" vertical="center" wrapText="1"/>
      <protection hidden="1"/>
    </xf>
    <xf numFmtId="49" fontId="2" fillId="0" borderId="17" xfId="0" applyNumberFormat="1" applyFont="1" applyBorder="1" applyAlignment="1" applyProtection="1">
      <alignment horizontal="left" vertical="center" wrapText="1" indent="4"/>
      <protection hidden="1"/>
    </xf>
    <xf numFmtId="49" fontId="2" fillId="37" borderId="15" xfId="0" applyNumberFormat="1" applyFont="1" applyFill="1" applyBorder="1" applyAlignment="1" applyProtection="1">
      <alignment horizontal="left" vertical="center" wrapText="1"/>
      <protection hidden="1"/>
    </xf>
    <xf numFmtId="49" fontId="2" fillId="37" borderId="29" xfId="0" applyNumberFormat="1" applyFont="1" applyFill="1" applyBorder="1" applyAlignment="1" applyProtection="1">
      <alignment horizontal="left" vertical="center" wrapText="1"/>
      <protection hidden="1"/>
    </xf>
    <xf numFmtId="49" fontId="46" fillId="0" borderId="17" xfId="0" applyNumberFormat="1" applyFont="1" applyBorder="1" applyAlignment="1" applyProtection="1">
      <alignment horizontal="left" vertical="center" wrapText="1" indent="2"/>
      <protection hidden="1"/>
    </xf>
    <xf numFmtId="49" fontId="42" fillId="0" borderId="17" xfId="0" applyNumberFormat="1" applyFont="1" applyBorder="1" applyAlignment="1" applyProtection="1">
      <alignment horizontal="left" vertical="center" wrapText="1" indent="4"/>
      <protection hidden="1"/>
    </xf>
    <xf numFmtId="49" fontId="42" fillId="0" borderId="18" xfId="0" applyNumberFormat="1" applyFont="1" applyBorder="1" applyAlignment="1" applyProtection="1">
      <alignment horizontal="left" vertical="center" wrapText="1" indent="2"/>
      <protection hidden="1"/>
    </xf>
    <xf numFmtId="49" fontId="47" fillId="37" borderId="15" xfId="0" applyNumberFormat="1" applyFont="1" applyFill="1" applyBorder="1" applyAlignment="1" applyProtection="1">
      <alignment horizontal="left" vertical="center" wrapText="1"/>
      <protection hidden="1"/>
    </xf>
    <xf numFmtId="49" fontId="47" fillId="37" borderId="29" xfId="0" applyNumberFormat="1" applyFont="1" applyFill="1" applyBorder="1" applyAlignment="1" applyProtection="1">
      <alignment horizontal="left" vertical="center" wrapText="1"/>
      <protection hidden="1"/>
    </xf>
    <xf numFmtId="49" fontId="3" fillId="0" borderId="17" xfId="0" applyNumberFormat="1" applyFont="1" applyBorder="1" applyAlignment="1" applyProtection="1">
      <alignment horizontal="left" vertical="center" wrapText="1" indent="4"/>
      <protection hidden="1"/>
    </xf>
    <xf numFmtId="49" fontId="108" fillId="0" borderId="17" xfId="0" applyNumberFormat="1" applyFont="1" applyBorder="1" applyAlignment="1" applyProtection="1">
      <alignment horizontal="left" vertical="center" wrapText="1" indent="2"/>
      <protection hidden="1"/>
    </xf>
    <xf numFmtId="49" fontId="2" fillId="0" borderId="22" xfId="0" applyNumberFormat="1" applyFont="1" applyBorder="1" applyAlignment="1" applyProtection="1">
      <alignment horizontal="left" vertical="center" wrapText="1" indent="4"/>
      <protection hidden="1"/>
    </xf>
    <xf numFmtId="49" fontId="2" fillId="0" borderId="34" xfId="0" applyNumberFormat="1" applyFont="1" applyBorder="1" applyAlignment="1" applyProtection="1">
      <alignment horizontal="left" vertical="center" wrapText="1" indent="4"/>
      <protection hidden="1"/>
    </xf>
    <xf numFmtId="49" fontId="2" fillId="0" borderId="23" xfId="0" applyNumberFormat="1" applyFont="1" applyBorder="1" applyAlignment="1" applyProtection="1">
      <alignment horizontal="left" vertical="center" wrapText="1" indent="2"/>
      <protection hidden="1"/>
    </xf>
    <xf numFmtId="49" fontId="2" fillId="0" borderId="38" xfId="0" applyNumberFormat="1" applyFont="1" applyBorder="1" applyAlignment="1" applyProtection="1">
      <alignment horizontal="left" vertical="center" wrapText="1" indent="2"/>
      <protection hidden="1"/>
    </xf>
    <xf numFmtId="49" fontId="42" fillId="0" borderId="17" xfId="0" applyNumberFormat="1" applyFont="1" applyBorder="1" applyAlignment="1" applyProtection="1">
      <alignment horizontal="left" vertical="center" wrapText="1"/>
      <protection hidden="1"/>
    </xf>
    <xf numFmtId="49" fontId="58" fillId="44" borderId="21" xfId="53" applyNumberFormat="1" applyFont="1" applyFill="1" applyBorder="1" applyAlignment="1">
      <alignment horizontal="center"/>
    </xf>
    <xf numFmtId="49" fontId="40" fillId="42" borderId="0" xfId="0" applyNumberFormat="1" applyFont="1" applyFill="1" applyBorder="1" applyAlignment="1">
      <alignment horizontal="center" vertical="center"/>
    </xf>
    <xf numFmtId="49" fontId="106" fillId="0" borderId="17" xfId="0" applyNumberFormat="1" applyFont="1" applyBorder="1" applyAlignment="1" applyProtection="1">
      <alignment horizontal="left" vertical="center" wrapText="1"/>
      <protection hidden="1"/>
    </xf>
    <xf numFmtId="49" fontId="44" fillId="0" borderId="17" xfId="0" applyNumberFormat="1" applyFont="1" applyBorder="1" applyAlignment="1" applyProtection="1">
      <alignment horizontal="left" vertical="center" wrapText="1"/>
      <protection hidden="1"/>
    </xf>
    <xf numFmtId="49" fontId="58" fillId="45" borderId="21" xfId="53" applyNumberFormat="1" applyFont="1" applyFill="1" applyBorder="1" applyAlignment="1">
      <alignment horizontal="center"/>
    </xf>
    <xf numFmtId="49" fontId="11" fillId="0" borderId="0" xfId="0" applyNumberFormat="1" applyFont="1" applyBorder="1" applyAlignment="1" applyProtection="1">
      <alignment horizontal="left" vertical="center" wrapText="1"/>
      <protection hidden="1"/>
    </xf>
    <xf numFmtId="49" fontId="2" fillId="37" borderId="42" xfId="0" applyNumberFormat="1" applyFont="1" applyFill="1" applyBorder="1" applyAlignment="1" applyProtection="1">
      <alignment horizontal="left" vertical="center" wrapText="1"/>
      <protection hidden="1"/>
    </xf>
    <xf numFmtId="49" fontId="58" fillId="3" borderId="21" xfId="53" applyNumberFormat="1" applyFont="1" applyFill="1" applyBorder="1" applyAlignment="1">
      <alignment horizontal="center"/>
    </xf>
    <xf numFmtId="49" fontId="58" fillId="46" borderId="21" xfId="53" applyNumberFormat="1" applyFont="1" applyFill="1" applyBorder="1" applyAlignment="1">
      <alignment horizontal="center"/>
    </xf>
    <xf numFmtId="49" fontId="42" fillId="0" borderId="22" xfId="0" applyNumberFormat="1" applyFont="1" applyBorder="1" applyAlignment="1" applyProtection="1">
      <alignment horizontal="left" vertical="center" wrapText="1" indent="2"/>
      <protection hidden="1"/>
    </xf>
    <xf numFmtId="49" fontId="42" fillId="0" borderId="34" xfId="0" applyNumberFormat="1" applyFont="1" applyBorder="1" applyAlignment="1" applyProtection="1">
      <alignment horizontal="left" vertical="center" wrapText="1" indent="2"/>
      <protection hidden="1"/>
    </xf>
    <xf numFmtId="49" fontId="42" fillId="0" borderId="22" xfId="0" applyNumberFormat="1" applyFont="1" applyBorder="1" applyAlignment="1" applyProtection="1">
      <alignment horizontal="left" vertical="center" wrapText="1"/>
      <protection hidden="1"/>
    </xf>
    <xf numFmtId="49" fontId="42" fillId="0" borderId="34" xfId="0" applyNumberFormat="1" applyFont="1" applyBorder="1" applyAlignment="1" applyProtection="1">
      <alignment horizontal="left" vertical="center" wrapText="1"/>
      <protection hidden="1"/>
    </xf>
    <xf numFmtId="49" fontId="3" fillId="0" borderId="22" xfId="0" applyNumberFormat="1" applyFont="1" applyBorder="1" applyAlignment="1" applyProtection="1">
      <alignment horizontal="left" vertical="center" wrapText="1"/>
      <protection hidden="1"/>
    </xf>
    <xf numFmtId="49" fontId="3" fillId="0" borderId="34" xfId="0" applyNumberFormat="1" applyFont="1" applyBorder="1" applyAlignment="1" applyProtection="1">
      <alignment horizontal="left" vertical="center" wrapText="1"/>
      <protection hidden="1"/>
    </xf>
    <xf numFmtId="49" fontId="2" fillId="37" borderId="50" xfId="0" applyNumberFormat="1" applyFont="1" applyFill="1" applyBorder="1" applyAlignment="1" applyProtection="1">
      <alignment horizontal="left" vertical="center" wrapText="1"/>
      <protection hidden="1"/>
    </xf>
    <xf numFmtId="49" fontId="2" fillId="37" borderId="51" xfId="0" applyNumberFormat="1" applyFont="1" applyFill="1" applyBorder="1" applyAlignment="1" applyProtection="1">
      <alignment horizontal="left" vertical="center" wrapText="1"/>
      <protection hidden="1"/>
    </xf>
    <xf numFmtId="49" fontId="108" fillId="0" borderId="22" xfId="0" applyNumberFormat="1" applyFont="1" applyBorder="1" applyAlignment="1" applyProtection="1">
      <alignment horizontal="left" vertical="center" wrapText="1" indent="2"/>
      <protection hidden="1"/>
    </xf>
    <xf numFmtId="49" fontId="108" fillId="0" borderId="34" xfId="0" applyNumberFormat="1" applyFont="1" applyBorder="1" applyAlignment="1" applyProtection="1">
      <alignment horizontal="left" vertical="center" wrapText="1" indent="2"/>
      <protection hidden="1"/>
    </xf>
    <xf numFmtId="49" fontId="9" fillId="35" borderId="0" xfId="0" applyNumberFormat="1" applyFont="1" applyFill="1" applyBorder="1" applyAlignment="1" applyProtection="1">
      <alignment horizontal="left" vertical="center" wrapText="1"/>
      <protection hidden="1"/>
    </xf>
    <xf numFmtId="49" fontId="9" fillId="35" borderId="27" xfId="0" applyNumberFormat="1" applyFont="1" applyFill="1" applyBorder="1" applyAlignment="1" applyProtection="1">
      <alignment horizontal="left" vertical="center" wrapText="1"/>
      <protection hidden="1"/>
    </xf>
    <xf numFmtId="49" fontId="20" fillId="34" borderId="21" xfId="53" applyNumberFormat="1" applyFont="1" applyFill="1" applyBorder="1" applyAlignment="1">
      <alignment horizontal="center" vertical="center"/>
    </xf>
    <xf numFmtId="0" fontId="4" fillId="37" borderId="0" xfId="0" applyFont="1" applyFill="1" applyBorder="1" applyAlignment="1" applyProtection="1">
      <alignment horizontal="left" vertical="top" wrapText="1"/>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disk-slicer" xfId="57"/>
    <cellStyle name="Normal_VSP-zLinux-Info-v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18</xdr:row>
      <xdr:rowOff>76200</xdr:rowOff>
    </xdr:from>
    <xdr:to>
      <xdr:col>0</xdr:col>
      <xdr:colOff>4286250</xdr:colOff>
      <xdr:row>18</xdr:row>
      <xdr:rowOff>4400550</xdr:rowOff>
    </xdr:to>
    <xdr:pic>
      <xdr:nvPicPr>
        <xdr:cNvPr id="1" name="Picture 3"/>
        <xdr:cNvPicPr preferRelativeResize="1">
          <a:picLocks noChangeAspect="1"/>
        </xdr:cNvPicPr>
      </xdr:nvPicPr>
      <xdr:blipFill>
        <a:blip r:embed="rId1"/>
        <a:stretch>
          <a:fillRect/>
        </a:stretch>
      </xdr:blipFill>
      <xdr:spPr>
        <a:xfrm>
          <a:off x="228600" y="15554325"/>
          <a:ext cx="4057650" cy="4333875"/>
        </a:xfrm>
        <a:prstGeom prst="rect">
          <a:avLst/>
        </a:prstGeom>
        <a:noFill/>
        <a:ln w="9525" cmpd="sng">
          <a:noFill/>
        </a:ln>
      </xdr:spPr>
    </xdr:pic>
    <xdr:clientData/>
  </xdr:twoCellAnchor>
  <xdr:twoCellAnchor editAs="oneCell">
    <xdr:from>
      <xdr:col>0</xdr:col>
      <xdr:colOff>238125</xdr:colOff>
      <xdr:row>16</xdr:row>
      <xdr:rowOff>66675</xdr:rowOff>
    </xdr:from>
    <xdr:to>
      <xdr:col>0</xdr:col>
      <xdr:colOff>4114800</xdr:colOff>
      <xdr:row>16</xdr:row>
      <xdr:rowOff>4038600</xdr:rowOff>
    </xdr:to>
    <xdr:pic>
      <xdr:nvPicPr>
        <xdr:cNvPr id="2" name="Picture 5"/>
        <xdr:cNvPicPr preferRelativeResize="1">
          <a:picLocks noChangeAspect="1"/>
        </xdr:cNvPicPr>
      </xdr:nvPicPr>
      <xdr:blipFill>
        <a:blip r:embed="rId2"/>
        <a:stretch>
          <a:fillRect/>
        </a:stretch>
      </xdr:blipFill>
      <xdr:spPr>
        <a:xfrm>
          <a:off x="238125" y="11201400"/>
          <a:ext cx="3876675" cy="397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mit.com/v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46"/>
  <sheetViews>
    <sheetView tabSelected="1" zoomScalePageLayoutView="0" workbookViewId="0" topLeftCell="A1">
      <selection activeCell="A2" sqref="A2"/>
    </sheetView>
  </sheetViews>
  <sheetFormatPr defaultColWidth="9.140625" defaultRowHeight="12.75"/>
  <cols>
    <col min="1" max="1" width="143.421875" style="10" customWidth="1"/>
    <col min="2" max="16384" width="9.140625" style="10" customWidth="1"/>
  </cols>
  <sheetData>
    <row r="1" ht="8.25" customHeight="1"/>
    <row r="2" ht="18.75" thickBot="1">
      <c r="A2" s="86" t="s">
        <v>1378</v>
      </c>
    </row>
    <row r="3" ht="3" customHeight="1">
      <c r="A3" s="11"/>
    </row>
    <row r="4" ht="18.75" customHeight="1">
      <c r="A4" s="11" t="s">
        <v>1310</v>
      </c>
    </row>
    <row r="5" ht="4.5" customHeight="1" thickBot="1">
      <c r="A5" s="77"/>
    </row>
    <row r="6" ht="5.25" customHeight="1"/>
    <row r="7" s="76" customFormat="1" ht="3.75" customHeight="1">
      <c r="A7" s="246"/>
    </row>
    <row r="8" ht="15">
      <c r="A8" s="249" t="s">
        <v>1374</v>
      </c>
    </row>
    <row r="9" ht="12.75">
      <c r="A9" s="24"/>
    </row>
    <row r="10" spans="1:2" ht="12.75">
      <c r="A10" s="213" t="s">
        <v>1007</v>
      </c>
      <c r="B10" s="76"/>
    </row>
    <row r="11" spans="1:2" ht="5.25" customHeight="1">
      <c r="A11" s="257"/>
      <c r="B11" s="76"/>
    </row>
    <row r="12" ht="12.75">
      <c r="A12" s="108" t="s">
        <v>1008</v>
      </c>
    </row>
    <row r="13" ht="5.25" customHeight="1">
      <c r="A13" s="113"/>
    </row>
    <row r="14" ht="12.75">
      <c r="A14" s="108" t="s">
        <v>1009</v>
      </c>
    </row>
    <row r="15" ht="5.25" customHeight="1">
      <c r="A15" s="113"/>
    </row>
    <row r="16" ht="12.75">
      <c r="A16" s="108" t="s">
        <v>1010</v>
      </c>
    </row>
    <row r="17" ht="5.25" customHeight="1">
      <c r="A17" s="113"/>
    </row>
    <row r="18" ht="12.75">
      <c r="A18" s="108" t="s">
        <v>1011</v>
      </c>
    </row>
    <row r="19" ht="5.25" customHeight="1">
      <c r="A19" s="113"/>
    </row>
    <row r="20" ht="12.75">
      <c r="A20" s="108" t="s">
        <v>1012</v>
      </c>
    </row>
    <row r="21" ht="5.25" customHeight="1">
      <c r="A21" s="257"/>
    </row>
    <row r="22" ht="12.75">
      <c r="A22" s="108" t="s">
        <v>1013</v>
      </c>
    </row>
    <row r="23" ht="5.25" customHeight="1">
      <c r="A23" s="113"/>
    </row>
    <row r="24" ht="12.75">
      <c r="A24" s="108" t="s">
        <v>1014</v>
      </c>
    </row>
    <row r="25" spans="1:2" ht="5.25" customHeight="1">
      <c r="A25" s="257"/>
      <c r="B25" s="76"/>
    </row>
    <row r="26" spans="1:2" ht="12.75">
      <c r="A26" s="213" t="s">
        <v>1015</v>
      </c>
      <c r="B26" s="76"/>
    </row>
    <row r="27" spans="1:2" ht="5.25" customHeight="1">
      <c r="A27" s="257"/>
      <c r="B27" s="76"/>
    </row>
    <row r="28" spans="1:2" ht="12.75">
      <c r="A28" s="213" t="s">
        <v>1016</v>
      </c>
      <c r="B28" s="76"/>
    </row>
    <row r="29" spans="1:2" ht="5.25" customHeight="1">
      <c r="A29" s="257"/>
      <c r="B29" s="76"/>
    </row>
    <row r="30" spans="1:2" ht="12.75">
      <c r="A30" s="213" t="s">
        <v>1017</v>
      </c>
      <c r="B30" s="76"/>
    </row>
    <row r="31" spans="1:2" ht="5.25" customHeight="1">
      <c r="A31" s="257"/>
      <c r="B31" s="76"/>
    </row>
    <row r="32" spans="1:2" ht="12.75">
      <c r="A32" s="213" t="s">
        <v>1103</v>
      </c>
      <c r="B32" s="76"/>
    </row>
    <row r="33" spans="1:2" ht="5.25" customHeight="1">
      <c r="A33" s="257"/>
      <c r="B33" s="76"/>
    </row>
    <row r="34" spans="1:2" ht="12.75">
      <c r="A34" s="213" t="s">
        <v>1360</v>
      </c>
      <c r="B34" s="76"/>
    </row>
    <row r="35" spans="1:2" ht="5.25" customHeight="1">
      <c r="A35" s="257"/>
      <c r="B35" s="76"/>
    </row>
    <row r="36" spans="1:2" ht="12.75">
      <c r="A36" s="213" t="s">
        <v>1018</v>
      </c>
      <c r="B36" s="76"/>
    </row>
    <row r="37" ht="17.25" customHeight="1"/>
    <row r="38" s="247" customFormat="1" ht="57.75" customHeight="1">
      <c r="A38" s="250" t="s">
        <v>1372</v>
      </c>
    </row>
    <row r="39" s="247" customFormat="1" ht="24.75" customHeight="1">
      <c r="A39" s="298" t="s">
        <v>1373</v>
      </c>
    </row>
    <row r="40" s="247" customFormat="1" ht="120" customHeight="1">
      <c r="A40" s="248" t="s">
        <v>1370</v>
      </c>
    </row>
    <row r="41" ht="12.75">
      <c r="A41" s="12"/>
    </row>
    <row r="42" spans="1:2" ht="12.75">
      <c r="A42" s="257"/>
      <c r="B42" s="76"/>
    </row>
    <row r="43" ht="12.75">
      <c r="A43" s="114"/>
    </row>
    <row r="44" ht="12.75">
      <c r="A44" s="111"/>
    </row>
    <row r="45" ht="12.75">
      <c r="A45" s="111"/>
    </row>
    <row r="46" ht="12.75">
      <c r="A46" s="111"/>
    </row>
  </sheetData>
  <sheetProtection/>
  <hyperlinks>
    <hyperlink ref="A12" location="'2-zVM Tasks'!A1" display="zVM Tasks  - z/VM tasks that generally involve multiple steps"/>
    <hyperlink ref="A14" location="'3-zLinux Tasks'!A1" display="zLinux Tasks - Tasks under zLinux that generally involve multiple steps"/>
    <hyperlink ref="A16" location="'4-zVM Commands'!A1" display="zVM Commands - Individual z/VM commands that are useful to know"/>
    <hyperlink ref="A18" location="'5-JCL'!A1" display="5 - JCL - Sample z/OS JCL for performing volume format, copy and dump operations on z/VM volumes from z/OS batch jobs "/>
    <hyperlink ref="A20" location="'6-2nd-Level-zVM'!A1" display="6 - 2nd-Level zVM: Tips for running z/VM as a guest under z/VM and cloning z/VM"/>
    <hyperlink ref="A22" location="'7-Minidisk Slicer'!A1" display="7 - Minidisk &quot;Slicer&quot; -  A tool to assist in slicing up a physical disk volume into many z/VM minidisks"/>
    <hyperlink ref="A26" location="'9-RHEL-Modules'!A1" display="9 - RHEL Modules"/>
    <hyperlink ref="A24" location="'8-YaST-Modules'!A1" display="8 - SLES / YaST Modules"/>
    <hyperlink ref="A36" location="'99-Changes'!A1" display="99 - Summary of Changes in this version of the Cookbook"/>
    <hyperlink ref="A28" location="'10-Dirmaint'!A1" display="10 - Dirmaint Tasks"/>
    <hyperlink ref="A30" location="'11-Service'!A1" display="11 - Performing z/VM RSU and PTF Service (Maintenance)"/>
    <hyperlink ref="A10" location="'1-Answers'!A1" display="Finding Answers to your zVM and z/Linux questions"/>
    <hyperlink ref="A32" location="'12-SA-DDR'!A1" display="12 - Stand Alone DDR"/>
    <hyperlink ref="A34" location="'13-GUI'!A1" display="13 - zLinux GUI - Run a zLinux graphical desktop"/>
    <hyperlink ref="A39" r:id="rId1" display="This document is a work in progress. The most current version of this document is available at: http://www.jmit.com/vm/"/>
  </hyperlinks>
  <printOptions/>
  <pageMargins left="0.75" right="0.75" top="1" bottom="1" header="0.5" footer="0.5"/>
  <pageSetup horizontalDpi="600" verticalDpi="600" orientation="landscape" r:id="rId2"/>
</worksheet>
</file>

<file path=xl/worksheets/sheet10.xml><?xml version="1.0" encoding="utf-8"?>
<worksheet xmlns="http://schemas.openxmlformats.org/spreadsheetml/2006/main" xmlns:r="http://schemas.openxmlformats.org/officeDocument/2006/relationships">
  <dimension ref="A1:D85"/>
  <sheetViews>
    <sheetView zoomScalePageLayoutView="0" workbookViewId="0" topLeftCell="A1">
      <selection activeCell="C1" sqref="C1:D1"/>
    </sheetView>
  </sheetViews>
  <sheetFormatPr defaultColWidth="9.140625" defaultRowHeight="12.75"/>
  <cols>
    <col min="1" max="1" width="23.140625" style="1" bestFit="1" customWidth="1"/>
    <col min="2" max="2" width="71.28125" style="1" customWidth="1"/>
    <col min="3" max="16384" width="9.140625" style="1" customWidth="1"/>
  </cols>
  <sheetData>
    <row r="1" spans="1:4" ht="15.75" customHeight="1">
      <c r="A1" s="449" t="s">
        <v>393</v>
      </c>
      <c r="B1" s="450"/>
      <c r="C1" s="368" t="s">
        <v>594</v>
      </c>
      <c r="D1" s="368"/>
    </row>
    <row r="2" spans="1:2" ht="13.5">
      <c r="A2" s="448"/>
      <c r="B2" s="448"/>
    </row>
    <row r="3" spans="1:2" ht="13.5" customHeight="1">
      <c r="A3" s="448" t="s">
        <v>131</v>
      </c>
      <c r="B3" s="448"/>
    </row>
    <row r="4" spans="1:2" ht="13.5" customHeight="1">
      <c r="A4" s="448" t="s">
        <v>132</v>
      </c>
      <c r="B4" s="448"/>
    </row>
    <row r="5" spans="1:2" ht="13.5" customHeight="1">
      <c r="A5" s="448" t="s">
        <v>133</v>
      </c>
      <c r="B5" s="448"/>
    </row>
    <row r="6" spans="1:2" ht="13.5" customHeight="1">
      <c r="A6" s="451" t="s">
        <v>408</v>
      </c>
      <c r="B6" s="448"/>
    </row>
    <row r="7" spans="1:2" ht="13.5" customHeight="1">
      <c r="A7" s="451" t="s">
        <v>409</v>
      </c>
      <c r="B7" s="448"/>
    </row>
    <row r="8" spans="1:2" ht="13.5">
      <c r="A8" s="448"/>
      <c r="B8" s="448"/>
    </row>
    <row r="9" spans="1:2" ht="13.5">
      <c r="A9" s="115" t="s">
        <v>134</v>
      </c>
      <c r="B9" s="115" t="s">
        <v>9</v>
      </c>
    </row>
    <row r="10" spans="1:2" ht="13.5">
      <c r="A10" s="1" t="s">
        <v>10</v>
      </c>
      <c r="B10" s="1" t="s">
        <v>11</v>
      </c>
    </row>
    <row r="11" spans="1:2" ht="13.5">
      <c r="A11" s="1" t="s">
        <v>12</v>
      </c>
      <c r="B11" s="1" t="s">
        <v>144</v>
      </c>
    </row>
    <row r="12" ht="13.5">
      <c r="A12" s="1" t="s">
        <v>13</v>
      </c>
    </row>
    <row r="13" ht="13.5">
      <c r="A13" s="1" t="s">
        <v>14</v>
      </c>
    </row>
    <row r="14" ht="13.5">
      <c r="A14" s="1" t="s">
        <v>15</v>
      </c>
    </row>
    <row r="15" spans="1:2" ht="15">
      <c r="A15" s="116" t="s">
        <v>16</v>
      </c>
      <c r="B15" s="116"/>
    </row>
    <row r="16" ht="15">
      <c r="A16" s="116" t="s">
        <v>17</v>
      </c>
    </row>
    <row r="17" spans="1:2" ht="15">
      <c r="A17" s="117" t="s">
        <v>18</v>
      </c>
      <c r="B17" s="1" t="s">
        <v>135</v>
      </c>
    </row>
    <row r="18" ht="15">
      <c r="A18" s="117" t="s">
        <v>19</v>
      </c>
    </row>
    <row r="19" spans="1:2" ht="15">
      <c r="A19" s="117" t="s">
        <v>20</v>
      </c>
      <c r="B19" s="1" t="s">
        <v>136</v>
      </c>
    </row>
    <row r="20" spans="1:2" ht="15">
      <c r="A20" s="117" t="s">
        <v>21</v>
      </c>
      <c r="B20" s="1" t="s">
        <v>137</v>
      </c>
    </row>
    <row r="21" spans="1:2" s="119" customFormat="1" ht="15">
      <c r="A21" s="118" t="s">
        <v>22</v>
      </c>
      <c r="B21" s="119" t="s">
        <v>138</v>
      </c>
    </row>
    <row r="22" spans="1:2" s="119" customFormat="1" ht="15">
      <c r="A22" s="118" t="s">
        <v>23</v>
      </c>
      <c r="B22" s="119" t="s">
        <v>139</v>
      </c>
    </row>
    <row r="23" s="119" customFormat="1" ht="15">
      <c r="A23" s="118" t="s">
        <v>24</v>
      </c>
    </row>
    <row r="24" spans="1:2" s="119" customFormat="1" ht="15">
      <c r="A24" s="118" t="s">
        <v>25</v>
      </c>
      <c r="B24" s="119" t="s">
        <v>26</v>
      </c>
    </row>
    <row r="25" spans="1:2" s="119" customFormat="1" ht="15">
      <c r="A25" s="118" t="s">
        <v>27</v>
      </c>
      <c r="B25" s="119" t="s">
        <v>140</v>
      </c>
    </row>
    <row r="26" s="119" customFormat="1" ht="15">
      <c r="A26" s="118" t="s">
        <v>28</v>
      </c>
    </row>
    <row r="27" spans="1:2" s="119" customFormat="1" ht="15">
      <c r="A27" s="118" t="s">
        <v>29</v>
      </c>
      <c r="B27" s="119" t="s">
        <v>30</v>
      </c>
    </row>
    <row r="28" s="119" customFormat="1" ht="15">
      <c r="A28" s="118" t="s">
        <v>31</v>
      </c>
    </row>
    <row r="29" spans="1:2" s="119" customFormat="1" ht="15">
      <c r="A29" s="118" t="s">
        <v>32</v>
      </c>
      <c r="B29" s="119" t="s">
        <v>141</v>
      </c>
    </row>
    <row r="30" ht="15">
      <c r="A30" s="118" t="s">
        <v>33</v>
      </c>
    </row>
    <row r="31" spans="1:2" ht="15">
      <c r="A31" s="118" t="s">
        <v>34</v>
      </c>
      <c r="B31" s="1" t="s">
        <v>35</v>
      </c>
    </row>
    <row r="32" spans="1:2" ht="13.5">
      <c r="A32" s="1" t="s">
        <v>36</v>
      </c>
      <c r="B32" s="1" t="s">
        <v>145</v>
      </c>
    </row>
    <row r="33" ht="13.5">
      <c r="A33" s="1" t="s">
        <v>37</v>
      </c>
    </row>
    <row r="34" ht="13.5">
      <c r="A34" s="1" t="s">
        <v>38</v>
      </c>
    </row>
    <row r="35" spans="1:2" ht="13.5">
      <c r="A35" s="1" t="s">
        <v>39</v>
      </c>
      <c r="B35" s="1" t="s">
        <v>142</v>
      </c>
    </row>
    <row r="36" spans="1:2" ht="13.5">
      <c r="A36" s="1" t="s">
        <v>40</v>
      </c>
      <c r="B36" s="1" t="s">
        <v>41</v>
      </c>
    </row>
    <row r="37" spans="1:2" ht="13.5">
      <c r="A37" s="1" t="s">
        <v>42</v>
      </c>
      <c r="B37" s="1" t="s">
        <v>143</v>
      </c>
    </row>
    <row r="38" ht="13.5">
      <c r="A38" s="1" t="s">
        <v>43</v>
      </c>
    </row>
    <row r="39" ht="13.5">
      <c r="A39" s="1" t="s">
        <v>44</v>
      </c>
    </row>
    <row r="40" ht="13.5">
      <c r="A40" s="1" t="s">
        <v>45</v>
      </c>
    </row>
    <row r="41" ht="13.5">
      <c r="A41" s="1" t="s">
        <v>46</v>
      </c>
    </row>
    <row r="42" ht="13.5">
      <c r="A42" s="1" t="s">
        <v>47</v>
      </c>
    </row>
    <row r="43" ht="13.5">
      <c r="A43" s="1" t="s">
        <v>48</v>
      </c>
    </row>
    <row r="44" ht="13.5">
      <c r="A44" s="1" t="s">
        <v>49</v>
      </c>
    </row>
    <row r="45" ht="13.5">
      <c r="A45" s="1" t="s">
        <v>50</v>
      </c>
    </row>
    <row r="46" ht="13.5">
      <c r="A46" s="1" t="s">
        <v>51</v>
      </c>
    </row>
    <row r="47" ht="13.5">
      <c r="A47" s="1" t="s">
        <v>52</v>
      </c>
    </row>
    <row r="48" ht="13.5">
      <c r="A48" s="1" t="s">
        <v>53</v>
      </c>
    </row>
    <row r="49" ht="13.5">
      <c r="A49" s="1" t="s">
        <v>54</v>
      </c>
    </row>
    <row r="50" ht="13.5">
      <c r="A50" s="1" t="s">
        <v>55</v>
      </c>
    </row>
    <row r="51" ht="13.5">
      <c r="A51" s="1" t="s">
        <v>56</v>
      </c>
    </row>
    <row r="52" ht="13.5">
      <c r="A52" s="1" t="s">
        <v>57</v>
      </c>
    </row>
    <row r="53" spans="1:2" ht="13.5">
      <c r="A53" s="1" t="s">
        <v>58</v>
      </c>
      <c r="B53" s="1" t="s">
        <v>59</v>
      </c>
    </row>
    <row r="54" ht="13.5">
      <c r="A54" s="1" t="s">
        <v>60</v>
      </c>
    </row>
    <row r="55" ht="13.5">
      <c r="A55" s="1" t="s">
        <v>61</v>
      </c>
    </row>
    <row r="56" ht="13.5">
      <c r="A56" s="1" t="s">
        <v>62</v>
      </c>
    </row>
    <row r="57" ht="13.5">
      <c r="A57" s="1" t="s">
        <v>63</v>
      </c>
    </row>
    <row r="58" ht="13.5">
      <c r="A58" s="1" t="s">
        <v>64</v>
      </c>
    </row>
    <row r="59" ht="13.5">
      <c r="A59" s="1" t="s">
        <v>65</v>
      </c>
    </row>
    <row r="60" ht="13.5">
      <c r="A60" s="1" t="s">
        <v>66</v>
      </c>
    </row>
    <row r="61" ht="13.5">
      <c r="A61" s="1" t="s">
        <v>67</v>
      </c>
    </row>
    <row r="62" ht="13.5">
      <c r="A62" s="1" t="s">
        <v>68</v>
      </c>
    </row>
    <row r="63" ht="13.5">
      <c r="A63" s="1" t="s">
        <v>69</v>
      </c>
    </row>
    <row r="64" ht="13.5">
      <c r="A64" s="1" t="s">
        <v>70</v>
      </c>
    </row>
    <row r="65" ht="13.5">
      <c r="A65" s="1" t="s">
        <v>71</v>
      </c>
    </row>
    <row r="66" ht="13.5">
      <c r="A66" s="1" t="s">
        <v>72</v>
      </c>
    </row>
    <row r="67" ht="13.5">
      <c r="A67" s="1" t="s">
        <v>73</v>
      </c>
    </row>
    <row r="68" ht="13.5">
      <c r="A68" s="1" t="s">
        <v>74</v>
      </c>
    </row>
    <row r="69" ht="13.5">
      <c r="A69" s="1" t="s">
        <v>75</v>
      </c>
    </row>
    <row r="70" ht="13.5">
      <c r="A70" s="1" t="s">
        <v>76</v>
      </c>
    </row>
    <row r="71" spans="1:2" ht="13.5">
      <c r="A71" s="1" t="s">
        <v>77</v>
      </c>
      <c r="B71" s="1" t="s">
        <v>78</v>
      </c>
    </row>
    <row r="72" ht="13.5">
      <c r="A72" s="1" t="s">
        <v>79</v>
      </c>
    </row>
    <row r="73" ht="13.5">
      <c r="A73" s="1" t="s">
        <v>80</v>
      </c>
    </row>
    <row r="74" ht="13.5">
      <c r="A74" s="1" t="s">
        <v>81</v>
      </c>
    </row>
    <row r="75" spans="1:2" ht="13.5">
      <c r="A75" s="1" t="s">
        <v>82</v>
      </c>
      <c r="B75" s="1" t="s">
        <v>507</v>
      </c>
    </row>
    <row r="76" spans="1:2" ht="13.5">
      <c r="A76" s="1" t="s">
        <v>83</v>
      </c>
      <c r="B76" s="1" t="s">
        <v>84</v>
      </c>
    </row>
    <row r="77" ht="13.5">
      <c r="A77" s="1" t="s">
        <v>85</v>
      </c>
    </row>
    <row r="78" spans="1:2" ht="13.5">
      <c r="A78" s="1" t="s">
        <v>86</v>
      </c>
      <c r="B78" s="1" t="s">
        <v>148</v>
      </c>
    </row>
    <row r="79" spans="1:2" ht="13.5">
      <c r="A79" s="1" t="s">
        <v>87</v>
      </c>
      <c r="B79" s="1" t="s">
        <v>147</v>
      </c>
    </row>
    <row r="80" ht="13.5">
      <c r="A80" s="1" t="s">
        <v>88</v>
      </c>
    </row>
    <row r="81" ht="13.5">
      <c r="A81" s="1" t="s">
        <v>89</v>
      </c>
    </row>
    <row r="82" ht="13.5">
      <c r="A82" s="1" t="s">
        <v>90</v>
      </c>
    </row>
    <row r="83" ht="13.5">
      <c r="A83" s="1" t="s">
        <v>91</v>
      </c>
    </row>
    <row r="84" ht="13.5">
      <c r="A84" s="1" t="s">
        <v>92</v>
      </c>
    </row>
    <row r="85" spans="1:2" ht="13.5">
      <c r="A85" s="1" t="s">
        <v>130</v>
      </c>
      <c r="B85" s="1" t="s">
        <v>146</v>
      </c>
    </row>
  </sheetData>
  <sheetProtection/>
  <mergeCells count="9">
    <mergeCell ref="A4:B4"/>
    <mergeCell ref="C1:D1"/>
    <mergeCell ref="A2:B2"/>
    <mergeCell ref="A3:B3"/>
    <mergeCell ref="A1:B1"/>
    <mergeCell ref="A8:B8"/>
    <mergeCell ref="A5:B5"/>
    <mergeCell ref="A6:B6"/>
    <mergeCell ref="A7:B7"/>
  </mergeCells>
  <hyperlinks>
    <hyperlink ref="C1" location="Intro!A1" display="Return to Index"/>
    <hyperlink ref="C1:D1" location="Intro!A1" tooltip=" " display="Return to Index"/>
  </hyperlinks>
  <printOptions/>
  <pageMargins left="0.7479166666666667" right="0.7479166666666667" top="0.9840277777777777" bottom="0.9840277777777777" header="0.5118055555555555" footer="0.511805555555555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D30"/>
  <sheetViews>
    <sheetView zoomScalePageLayoutView="0" workbookViewId="0" topLeftCell="A4">
      <selection activeCell="B33" sqref="B33"/>
    </sheetView>
  </sheetViews>
  <sheetFormatPr defaultColWidth="9.140625" defaultRowHeight="12.75"/>
  <cols>
    <col min="1" max="1" width="35.00390625" style="1" customWidth="1"/>
    <col min="2" max="2" width="68.8515625" style="1" customWidth="1"/>
    <col min="3" max="16384" width="9.140625" style="1" customWidth="1"/>
  </cols>
  <sheetData>
    <row r="1" spans="1:4" ht="15.75" customHeight="1">
      <c r="A1" s="449" t="s">
        <v>1311</v>
      </c>
      <c r="B1" s="450"/>
      <c r="C1" s="368" t="s">
        <v>594</v>
      </c>
      <c r="D1" s="368"/>
    </row>
    <row r="2" spans="1:2" ht="13.5">
      <c r="A2" s="448"/>
      <c r="B2" s="448"/>
    </row>
    <row r="3" spans="1:2" ht="96.75" customHeight="1">
      <c r="A3" s="452" t="s">
        <v>1312</v>
      </c>
      <c r="B3" s="452"/>
    </row>
    <row r="4" spans="1:2" ht="13.5" customHeight="1">
      <c r="A4" s="448" t="s">
        <v>457</v>
      </c>
      <c r="B4" s="448"/>
    </row>
    <row r="5" spans="1:2" ht="13.5" customHeight="1">
      <c r="A5" s="448" t="s">
        <v>458</v>
      </c>
      <c r="B5" s="448"/>
    </row>
    <row r="6" spans="1:2" ht="13.5" customHeight="1">
      <c r="A6" s="448" t="s">
        <v>461</v>
      </c>
      <c r="B6" s="448"/>
    </row>
    <row r="7" spans="1:2" ht="13.5" customHeight="1">
      <c r="A7" s="448" t="s">
        <v>459</v>
      </c>
      <c r="B7" s="448"/>
    </row>
    <row r="8" spans="1:2" ht="13.5" customHeight="1">
      <c r="A8" s="448" t="s">
        <v>460</v>
      </c>
      <c r="B8" s="448"/>
    </row>
    <row r="9" spans="1:2" ht="13.5" customHeight="1">
      <c r="A9" s="448" t="s">
        <v>462</v>
      </c>
      <c r="B9" s="448"/>
    </row>
    <row r="10" spans="1:2" ht="13.5" customHeight="1">
      <c r="A10" s="448" t="s">
        <v>463</v>
      </c>
      <c r="B10" s="448"/>
    </row>
    <row r="11" spans="1:2" ht="13.5">
      <c r="A11" s="448"/>
      <c r="B11" s="448"/>
    </row>
    <row r="12" spans="1:2" ht="13.5">
      <c r="A12" s="115" t="s">
        <v>134</v>
      </c>
      <c r="B12" s="115" t="s">
        <v>9</v>
      </c>
    </row>
    <row r="13" spans="1:2" ht="13.5">
      <c r="A13" s="212" t="s">
        <v>464</v>
      </c>
      <c r="B13" s="1" t="s">
        <v>482</v>
      </c>
    </row>
    <row r="14" spans="1:2" ht="13.5">
      <c r="A14" s="212" t="s">
        <v>465</v>
      </c>
      <c r="B14" s="1" t="s">
        <v>483</v>
      </c>
    </row>
    <row r="15" spans="1:2" ht="13.5">
      <c r="A15" s="212" t="s">
        <v>466</v>
      </c>
      <c r="B15" s="1" t="s">
        <v>484</v>
      </c>
    </row>
    <row r="16" spans="1:2" ht="13.5">
      <c r="A16" s="212" t="s">
        <v>467</v>
      </c>
      <c r="B16" s="1" t="s">
        <v>485</v>
      </c>
    </row>
    <row r="17" spans="1:2" ht="13.5">
      <c r="A17" s="212" t="s">
        <v>468</v>
      </c>
      <c r="B17" s="1" t="s">
        <v>486</v>
      </c>
    </row>
    <row r="18" spans="1:2" ht="13.5">
      <c r="A18" s="212" t="s">
        <v>469</v>
      </c>
      <c r="B18" s="1" t="s">
        <v>487</v>
      </c>
    </row>
    <row r="19" spans="1:2" ht="13.5">
      <c r="A19" s="212" t="s">
        <v>470</v>
      </c>
      <c r="B19" s="1" t="s">
        <v>488</v>
      </c>
    </row>
    <row r="20" spans="1:2" s="119" customFormat="1" ht="13.5">
      <c r="A20" s="212" t="s">
        <v>471</v>
      </c>
      <c r="B20" s="119" t="s">
        <v>489</v>
      </c>
    </row>
    <row r="21" spans="1:2" s="119" customFormat="1" ht="13.5">
      <c r="A21" s="212" t="s">
        <v>472</v>
      </c>
      <c r="B21" s="119" t="s">
        <v>490</v>
      </c>
    </row>
    <row r="22" spans="1:2" s="119" customFormat="1" ht="13.5">
      <c r="A22" s="212" t="s">
        <v>473</v>
      </c>
      <c r="B22" s="119" t="s">
        <v>491</v>
      </c>
    </row>
    <row r="23" spans="1:2" s="119" customFormat="1" ht="13.5">
      <c r="A23" s="212" t="s">
        <v>474</v>
      </c>
      <c r="B23" s="119" t="s">
        <v>492</v>
      </c>
    </row>
    <row r="24" spans="1:2" s="119" customFormat="1" ht="13.5">
      <c r="A24" s="212" t="s">
        <v>475</v>
      </c>
      <c r="B24" s="119" t="s">
        <v>493</v>
      </c>
    </row>
    <row r="25" spans="1:2" ht="13.5">
      <c r="A25" s="212" t="s">
        <v>476</v>
      </c>
      <c r="B25" s="1" t="s">
        <v>494</v>
      </c>
    </row>
    <row r="26" spans="1:2" ht="13.5">
      <c r="A26" s="212" t="s">
        <v>477</v>
      </c>
      <c r="B26" s="1" t="s">
        <v>495</v>
      </c>
    </row>
    <row r="27" spans="1:2" ht="13.5">
      <c r="A27" s="212" t="s">
        <v>478</v>
      </c>
      <c r="B27" s="1" t="s">
        <v>496</v>
      </c>
    </row>
    <row r="28" spans="1:2" ht="13.5">
      <c r="A28" s="212" t="s">
        <v>479</v>
      </c>
      <c r="B28" s="1" t="s">
        <v>497</v>
      </c>
    </row>
    <row r="29" spans="1:2" ht="13.5">
      <c r="A29" s="212" t="s">
        <v>480</v>
      </c>
      <c r="B29" s="1" t="s">
        <v>498</v>
      </c>
    </row>
    <row r="30" spans="1:2" ht="13.5">
      <c r="A30" s="212" t="s">
        <v>481</v>
      </c>
      <c r="B30" s="1" t="s">
        <v>499</v>
      </c>
    </row>
  </sheetData>
  <sheetProtection/>
  <mergeCells count="12">
    <mergeCell ref="C1:D1"/>
    <mergeCell ref="A2:B2"/>
    <mergeCell ref="A3:B3"/>
    <mergeCell ref="A5:B5"/>
    <mergeCell ref="A1:B1"/>
    <mergeCell ref="A11:B11"/>
    <mergeCell ref="A7:B7"/>
    <mergeCell ref="A8:B8"/>
    <mergeCell ref="A9:B9"/>
    <mergeCell ref="A10:B10"/>
    <mergeCell ref="A4:B4"/>
    <mergeCell ref="A6:B6"/>
  </mergeCells>
  <hyperlinks>
    <hyperlink ref="C1" location="Intro!A1" display="Return to Index"/>
    <hyperlink ref="C1:D1" location="Intro!A1" tooltip=" " display="Return to Index"/>
  </hyperlinks>
  <printOptions/>
  <pageMargins left="0.7479166666666667" right="0.7479166666666667" top="0.9840277777777777" bottom="0.9840277777777777" header="0.5118055555555555" footer="0.5118055555555555"/>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A1:E133"/>
  <sheetViews>
    <sheetView zoomScalePageLayoutView="0" workbookViewId="0" topLeftCell="B1">
      <pane ySplit="1" topLeftCell="A2" activePane="bottomLeft" state="frozen"/>
      <selection pane="topLeft" activeCell="A1" sqref="A1"/>
      <selection pane="bottomLeft" activeCell="C1" sqref="C1:D1"/>
    </sheetView>
  </sheetViews>
  <sheetFormatPr defaultColWidth="9.140625" defaultRowHeight="12.75"/>
  <cols>
    <col min="1" max="1" width="81.7109375" style="214" customWidth="1"/>
    <col min="2" max="2" width="71.7109375" style="83" customWidth="1"/>
    <col min="3" max="4" width="9.140625" style="21" customWidth="1"/>
    <col min="5" max="5" width="40.421875" style="21" customWidth="1"/>
    <col min="6" max="16384" width="9.140625" style="22" customWidth="1"/>
  </cols>
  <sheetData>
    <row r="1" spans="1:4" s="18" customFormat="1" ht="15.75">
      <c r="A1" s="365" t="s">
        <v>599</v>
      </c>
      <c r="B1" s="365"/>
      <c r="C1" s="368" t="s">
        <v>594</v>
      </c>
      <c r="D1" s="368"/>
    </row>
    <row r="3" spans="1:5" s="216" customFormat="1" ht="5.25" customHeight="1">
      <c r="A3" s="459"/>
      <c r="B3" s="460"/>
      <c r="C3" s="215"/>
      <c r="D3" s="215"/>
      <c r="E3" s="215"/>
    </row>
    <row r="4" spans="1:2" ht="13.5">
      <c r="A4" s="454" t="s">
        <v>952</v>
      </c>
      <c r="B4" s="455"/>
    </row>
    <row r="5" spans="1:2" ht="13.5">
      <c r="A5" s="456" t="s">
        <v>284</v>
      </c>
      <c r="B5" s="456"/>
    </row>
    <row r="6" spans="1:2" ht="13.5">
      <c r="A6" s="78" t="s">
        <v>270</v>
      </c>
      <c r="B6" s="82" t="s">
        <v>271</v>
      </c>
    </row>
    <row r="7" spans="1:2" ht="13.5">
      <c r="A7" s="453" t="s">
        <v>277</v>
      </c>
      <c r="B7" s="453"/>
    </row>
    <row r="8" spans="1:2" ht="13.5">
      <c r="A8" s="160" t="s">
        <v>276</v>
      </c>
      <c r="B8" s="82"/>
    </row>
    <row r="9" spans="1:2" ht="13.5">
      <c r="A9" s="218" t="s">
        <v>272</v>
      </c>
      <c r="B9" s="82" t="s">
        <v>273</v>
      </c>
    </row>
    <row r="10" spans="1:2" ht="27">
      <c r="A10" s="218" t="s">
        <v>274</v>
      </c>
      <c r="B10" s="82" t="s">
        <v>275</v>
      </c>
    </row>
    <row r="11" spans="1:2" ht="40.5">
      <c r="A11" s="218" t="s">
        <v>278</v>
      </c>
      <c r="B11" s="82" t="s">
        <v>279</v>
      </c>
    </row>
    <row r="12" spans="1:2" ht="13.5">
      <c r="A12" s="78" t="s">
        <v>280</v>
      </c>
      <c r="B12" s="82" t="s">
        <v>281</v>
      </c>
    </row>
    <row r="13" spans="1:2" ht="13.5">
      <c r="A13" s="78" t="s">
        <v>283</v>
      </c>
      <c r="B13" s="82" t="s">
        <v>282</v>
      </c>
    </row>
    <row r="14" spans="1:2" ht="13.5">
      <c r="A14" s="160" t="s">
        <v>285</v>
      </c>
      <c r="B14" s="82" t="s">
        <v>286</v>
      </c>
    </row>
    <row r="16" spans="1:2" ht="13.5">
      <c r="A16" s="454" t="s">
        <v>299</v>
      </c>
      <c r="B16" s="455"/>
    </row>
    <row r="17" spans="1:2" ht="15.75" customHeight="1">
      <c r="A17" s="456" t="s">
        <v>287</v>
      </c>
      <c r="B17" s="456"/>
    </row>
    <row r="18" spans="1:2" ht="27">
      <c r="A18" s="160" t="s">
        <v>288</v>
      </c>
      <c r="B18" s="82" t="s">
        <v>289</v>
      </c>
    </row>
    <row r="19" spans="1:2" ht="13.5" customHeight="1">
      <c r="A19" s="453" t="s">
        <v>277</v>
      </c>
      <c r="B19" s="453"/>
    </row>
    <row r="20" spans="1:2" ht="13.5">
      <c r="A20" s="78" t="s">
        <v>290</v>
      </c>
      <c r="B20" s="82" t="s">
        <v>291</v>
      </c>
    </row>
    <row r="21" spans="1:2" ht="13.5">
      <c r="A21" s="78" t="s">
        <v>292</v>
      </c>
      <c r="B21" s="82" t="s">
        <v>293</v>
      </c>
    </row>
    <row r="22" spans="1:2" ht="13.5">
      <c r="A22" s="78" t="s">
        <v>294</v>
      </c>
      <c r="B22" s="82" t="s">
        <v>295</v>
      </c>
    </row>
    <row r="23" spans="1:2" ht="13.5">
      <c r="A23" s="78" t="s">
        <v>296</v>
      </c>
      <c r="B23" s="82" t="s">
        <v>297</v>
      </c>
    </row>
    <row r="25" spans="1:2" ht="13.5">
      <c r="A25" s="454" t="s">
        <v>298</v>
      </c>
      <c r="B25" s="455"/>
    </row>
    <row r="26" spans="1:2" ht="27.75" customHeight="1">
      <c r="A26" s="456" t="s">
        <v>300</v>
      </c>
      <c r="B26" s="456"/>
    </row>
    <row r="27" spans="1:2" ht="13.5">
      <c r="A27" s="78" t="s">
        <v>259</v>
      </c>
      <c r="B27" s="82" t="s">
        <v>301</v>
      </c>
    </row>
    <row r="29" spans="1:2" ht="13.5">
      <c r="A29" s="454" t="s">
        <v>302</v>
      </c>
      <c r="B29" s="455"/>
    </row>
    <row r="30" spans="1:2" ht="13.5" customHeight="1">
      <c r="A30" s="456" t="s">
        <v>300</v>
      </c>
      <c r="B30" s="456"/>
    </row>
    <row r="31" spans="1:2" ht="13.5">
      <c r="A31" s="78" t="s">
        <v>303</v>
      </c>
      <c r="B31" s="82" t="s">
        <v>304</v>
      </c>
    </row>
    <row r="32" spans="1:2" ht="13.5" customHeight="1">
      <c r="A32" s="453" t="s">
        <v>277</v>
      </c>
      <c r="B32" s="453"/>
    </row>
    <row r="33" spans="1:2" ht="13.5">
      <c r="A33" s="78" t="s">
        <v>290</v>
      </c>
      <c r="B33" s="82" t="s">
        <v>308</v>
      </c>
    </row>
    <row r="34" spans="1:2" ht="13.5">
      <c r="A34" s="453" t="s">
        <v>305</v>
      </c>
      <c r="B34" s="453"/>
    </row>
    <row r="35" spans="1:2" ht="13.5">
      <c r="A35" s="78" t="s">
        <v>306</v>
      </c>
      <c r="B35" s="82" t="s">
        <v>307</v>
      </c>
    </row>
    <row r="36" spans="1:2" ht="13.5" customHeight="1">
      <c r="A36" s="453" t="s">
        <v>277</v>
      </c>
      <c r="B36" s="453"/>
    </row>
    <row r="37" spans="1:2" ht="13.5">
      <c r="A37" s="78" t="s">
        <v>290</v>
      </c>
      <c r="B37" s="82" t="s">
        <v>309</v>
      </c>
    </row>
    <row r="39" spans="1:2" ht="13.5">
      <c r="A39" s="454" t="s">
        <v>310</v>
      </c>
      <c r="B39" s="455"/>
    </row>
    <row r="40" spans="1:2" ht="13.5" customHeight="1">
      <c r="A40" s="456" t="s">
        <v>300</v>
      </c>
      <c r="B40" s="456"/>
    </row>
    <row r="41" spans="1:2" ht="13.5">
      <c r="A41" s="78" t="s">
        <v>311</v>
      </c>
      <c r="B41" s="82" t="s">
        <v>312</v>
      </c>
    </row>
    <row r="42" spans="1:2" ht="13.5">
      <c r="A42" s="78" t="s">
        <v>313</v>
      </c>
      <c r="B42" s="82" t="s">
        <v>314</v>
      </c>
    </row>
    <row r="43" spans="1:2" ht="13.5" customHeight="1">
      <c r="A43" s="453" t="s">
        <v>277</v>
      </c>
      <c r="B43" s="453"/>
    </row>
    <row r="44" spans="1:2" ht="13.5">
      <c r="A44" s="78" t="s">
        <v>290</v>
      </c>
      <c r="B44" s="82" t="s">
        <v>315</v>
      </c>
    </row>
    <row r="46" spans="1:2" ht="13.5">
      <c r="A46" s="454" t="s">
        <v>322</v>
      </c>
      <c r="B46" s="455"/>
    </row>
    <row r="47" spans="1:2" ht="13.5" customHeight="1">
      <c r="A47" s="456" t="s">
        <v>321</v>
      </c>
      <c r="B47" s="456"/>
    </row>
    <row r="48" spans="1:2" ht="13.5" customHeight="1">
      <c r="A48" s="456" t="s">
        <v>318</v>
      </c>
      <c r="B48" s="456"/>
    </row>
    <row r="49" spans="1:2" ht="27">
      <c r="A49" s="78" t="s">
        <v>317</v>
      </c>
      <c r="B49" s="82" t="s">
        <v>316</v>
      </c>
    </row>
    <row r="51" spans="1:2" ht="13.5">
      <c r="A51" s="454" t="s">
        <v>323</v>
      </c>
      <c r="B51" s="455"/>
    </row>
    <row r="52" spans="1:2" ht="13.5">
      <c r="A52" s="456" t="s">
        <v>319</v>
      </c>
      <c r="B52" s="456"/>
    </row>
    <row r="53" spans="1:2" ht="13.5">
      <c r="A53" s="78" t="s">
        <v>260</v>
      </c>
      <c r="B53" s="82" t="s">
        <v>320</v>
      </c>
    </row>
    <row r="55" spans="1:2" ht="13.5">
      <c r="A55" s="454" t="s">
        <v>329</v>
      </c>
      <c r="B55" s="455"/>
    </row>
    <row r="56" spans="1:2" ht="13.5">
      <c r="A56" s="456" t="s">
        <v>324</v>
      </c>
      <c r="B56" s="456"/>
    </row>
    <row r="57" spans="1:2" ht="13.5">
      <c r="A57" s="456"/>
      <c r="B57" s="456"/>
    </row>
    <row r="58" spans="1:2" ht="13.5">
      <c r="A58" s="458" t="s">
        <v>325</v>
      </c>
      <c r="B58" s="458"/>
    </row>
    <row r="59" spans="1:2" ht="13.5">
      <c r="A59" s="458" t="s">
        <v>326</v>
      </c>
      <c r="B59" s="458"/>
    </row>
    <row r="60" spans="1:2" ht="13.5">
      <c r="A60" s="78" t="s">
        <v>262</v>
      </c>
      <c r="B60" s="82" t="s">
        <v>327</v>
      </c>
    </row>
    <row r="61" spans="1:2" ht="13.5">
      <c r="A61" s="78" t="s">
        <v>263</v>
      </c>
      <c r="B61" s="82" t="s">
        <v>331</v>
      </c>
    </row>
    <row r="63" spans="1:2" ht="13.5">
      <c r="A63" s="454" t="s">
        <v>330</v>
      </c>
      <c r="B63" s="455"/>
    </row>
    <row r="64" spans="1:2" ht="13.5">
      <c r="A64" s="456" t="s">
        <v>324</v>
      </c>
      <c r="B64" s="456"/>
    </row>
    <row r="65" spans="1:2" ht="13.5">
      <c r="A65" s="78" t="s">
        <v>328</v>
      </c>
      <c r="B65" s="219" t="s">
        <v>332</v>
      </c>
    </row>
    <row r="66" spans="1:2" ht="13.5">
      <c r="A66" s="453" t="s">
        <v>277</v>
      </c>
      <c r="B66" s="453"/>
    </row>
    <row r="67" spans="1:2" ht="13.5">
      <c r="A67" s="78" t="s">
        <v>333</v>
      </c>
      <c r="B67" s="82" t="s">
        <v>334</v>
      </c>
    </row>
    <row r="68" spans="1:2" ht="13.5">
      <c r="A68" s="78" t="s">
        <v>335</v>
      </c>
      <c r="B68" s="219" t="s">
        <v>336</v>
      </c>
    </row>
    <row r="69" spans="1:2" ht="13.5">
      <c r="A69" s="78" t="s">
        <v>263</v>
      </c>
      <c r="B69" s="82" t="s">
        <v>337</v>
      </c>
    </row>
    <row r="71" spans="1:2" ht="13.5">
      <c r="A71" s="454" t="s">
        <v>338</v>
      </c>
      <c r="B71" s="455"/>
    </row>
    <row r="72" spans="1:2" ht="27.75" customHeight="1">
      <c r="A72" s="456" t="s">
        <v>339</v>
      </c>
      <c r="B72" s="456"/>
    </row>
    <row r="73" spans="1:2" ht="40.5">
      <c r="A73" s="78" t="s">
        <v>343</v>
      </c>
      <c r="B73" s="219" t="s">
        <v>345</v>
      </c>
    </row>
    <row r="74" spans="1:2" ht="13.5">
      <c r="A74" s="453" t="s">
        <v>277</v>
      </c>
      <c r="B74" s="453"/>
    </row>
    <row r="75" spans="1:2" ht="13.5">
      <c r="A75" s="78" t="s">
        <v>333</v>
      </c>
      <c r="B75" s="82" t="s">
        <v>342</v>
      </c>
    </row>
    <row r="76" spans="1:2" ht="13.5">
      <c r="A76" s="78" t="s">
        <v>340</v>
      </c>
      <c r="B76" s="219" t="s">
        <v>341</v>
      </c>
    </row>
    <row r="77" spans="1:2" ht="27">
      <c r="A77" s="78" t="s">
        <v>344</v>
      </c>
      <c r="B77" s="82" t="s">
        <v>346</v>
      </c>
    </row>
    <row r="79" spans="1:2" ht="13.5">
      <c r="A79" s="454" t="s">
        <v>387</v>
      </c>
      <c r="B79" s="455"/>
    </row>
    <row r="80" spans="1:2" ht="13.5">
      <c r="A80" s="456" t="s">
        <v>351</v>
      </c>
      <c r="B80" s="456"/>
    </row>
    <row r="81" spans="1:2" ht="13.5">
      <c r="A81" s="78" t="s">
        <v>261</v>
      </c>
      <c r="B81" s="219" t="s">
        <v>352</v>
      </c>
    </row>
    <row r="82" spans="1:2" ht="13.5">
      <c r="A82" s="453" t="s">
        <v>277</v>
      </c>
      <c r="B82" s="453"/>
    </row>
    <row r="83" spans="1:2" ht="13.5">
      <c r="A83" s="78" t="s">
        <v>333</v>
      </c>
      <c r="B83" s="82" t="s">
        <v>353</v>
      </c>
    </row>
    <row r="84" spans="1:2" ht="13.5">
      <c r="A84" s="220"/>
      <c r="B84" s="82"/>
    </row>
    <row r="85" spans="1:2" ht="13.5">
      <c r="A85" s="454" t="s">
        <v>388</v>
      </c>
      <c r="B85" s="455"/>
    </row>
    <row r="86" spans="1:2" ht="27">
      <c r="A86" s="78" t="s">
        <v>356</v>
      </c>
      <c r="B86" s="219" t="s">
        <v>357</v>
      </c>
    </row>
    <row r="87" spans="1:2" ht="27.75" customHeight="1">
      <c r="A87" s="453" t="s">
        <v>360</v>
      </c>
      <c r="B87" s="453"/>
    </row>
    <row r="88" spans="1:2" ht="40.5">
      <c r="A88" s="78" t="s">
        <v>358</v>
      </c>
      <c r="B88" s="82" t="s">
        <v>359</v>
      </c>
    </row>
    <row r="90" spans="1:2" ht="13.5">
      <c r="A90" s="454" t="s">
        <v>361</v>
      </c>
      <c r="B90" s="455"/>
    </row>
    <row r="91" spans="1:2" ht="40.5">
      <c r="A91" s="78" t="s">
        <v>362</v>
      </c>
      <c r="B91" s="219" t="s">
        <v>366</v>
      </c>
    </row>
    <row r="92" spans="1:2" ht="27.75" customHeight="1">
      <c r="A92" s="453" t="s">
        <v>364</v>
      </c>
      <c r="B92" s="453"/>
    </row>
    <row r="93" spans="1:2" ht="54">
      <c r="A93" s="78" t="s">
        <v>363</v>
      </c>
      <c r="B93" s="82" t="s">
        <v>365</v>
      </c>
    </row>
    <row r="95" spans="1:2" ht="13.5">
      <c r="A95" s="454" t="s">
        <v>389</v>
      </c>
      <c r="B95" s="455"/>
    </row>
    <row r="96" spans="1:2" ht="27.75" customHeight="1">
      <c r="A96" s="456" t="s">
        <v>350</v>
      </c>
      <c r="B96" s="456"/>
    </row>
    <row r="97" spans="1:2" ht="13.5">
      <c r="A97" s="78" t="s">
        <v>347</v>
      </c>
      <c r="B97" s="219" t="s">
        <v>348</v>
      </c>
    </row>
    <row r="98" spans="1:2" ht="13.5">
      <c r="A98" s="453" t="s">
        <v>277</v>
      </c>
      <c r="B98" s="453"/>
    </row>
    <row r="99" spans="1:2" ht="13.5">
      <c r="A99" s="78" t="s">
        <v>333</v>
      </c>
      <c r="B99" s="82" t="s">
        <v>349</v>
      </c>
    </row>
    <row r="101" spans="1:2" ht="13.5">
      <c r="A101" s="454" t="s">
        <v>390</v>
      </c>
      <c r="B101" s="455"/>
    </row>
    <row r="102" spans="1:2" ht="13.5">
      <c r="A102" s="456" t="s">
        <v>354</v>
      </c>
      <c r="B102" s="456"/>
    </row>
    <row r="103" spans="1:2" ht="13.5">
      <c r="A103" s="78" t="s">
        <v>355</v>
      </c>
      <c r="B103" s="219" t="s">
        <v>348</v>
      </c>
    </row>
    <row r="104" spans="1:2" ht="13.5">
      <c r="A104" s="220"/>
      <c r="B104" s="82"/>
    </row>
    <row r="106" spans="1:2" ht="13.5">
      <c r="A106" s="454" t="s">
        <v>391</v>
      </c>
      <c r="B106" s="455"/>
    </row>
    <row r="107" spans="1:2" ht="13.5">
      <c r="A107" s="78" t="s">
        <v>264</v>
      </c>
      <c r="B107" s="219" t="s">
        <v>367</v>
      </c>
    </row>
    <row r="109" spans="1:2" ht="13.5">
      <c r="A109" s="454" t="s">
        <v>392</v>
      </c>
      <c r="B109" s="455"/>
    </row>
    <row r="110" spans="1:2" ht="13.5">
      <c r="A110" s="78" t="s">
        <v>265</v>
      </c>
      <c r="B110" s="219" t="s">
        <v>368</v>
      </c>
    </row>
    <row r="111" spans="1:2" ht="13.5">
      <c r="A111" s="78" t="s">
        <v>266</v>
      </c>
      <c r="B111" s="219" t="s">
        <v>369</v>
      </c>
    </row>
    <row r="113" spans="1:2" ht="13.5">
      <c r="A113" s="454" t="s">
        <v>370</v>
      </c>
      <c r="B113" s="455"/>
    </row>
    <row r="114" spans="1:2" ht="27.75" customHeight="1">
      <c r="A114" s="457" t="s">
        <v>371</v>
      </c>
      <c r="B114" s="457"/>
    </row>
    <row r="115" spans="1:2" ht="27">
      <c r="A115" s="217" t="s">
        <v>372</v>
      </c>
      <c r="B115" s="219" t="s">
        <v>376</v>
      </c>
    </row>
    <row r="116" spans="1:2" ht="13.5">
      <c r="A116" s="221" t="s">
        <v>373</v>
      </c>
      <c r="B116" s="219"/>
    </row>
    <row r="117" spans="1:2" ht="13.5">
      <c r="A117" s="221" t="s">
        <v>374</v>
      </c>
      <c r="B117" s="219"/>
    </row>
    <row r="118" spans="1:2" ht="13.5">
      <c r="A118" s="221" t="s">
        <v>375</v>
      </c>
      <c r="B118" s="219"/>
    </row>
    <row r="119" spans="1:2" ht="13.5">
      <c r="A119" s="221" t="s">
        <v>373</v>
      </c>
      <c r="B119" s="219"/>
    </row>
    <row r="120" spans="1:2" ht="13.5">
      <c r="A120" s="453" t="s">
        <v>377</v>
      </c>
      <c r="B120" s="453"/>
    </row>
    <row r="121" spans="1:2" ht="13.5">
      <c r="A121" s="78" t="s">
        <v>378</v>
      </c>
      <c r="B121" s="219"/>
    </row>
    <row r="122" spans="1:2" ht="13.5">
      <c r="A122" s="453" t="s">
        <v>277</v>
      </c>
      <c r="B122" s="453"/>
    </row>
    <row r="123" spans="1:2" ht="13.5">
      <c r="A123" s="78" t="s">
        <v>333</v>
      </c>
      <c r="B123" s="82" t="s">
        <v>379</v>
      </c>
    </row>
    <row r="124" spans="1:2" ht="13.5">
      <c r="A124" s="453" t="s">
        <v>380</v>
      </c>
      <c r="B124" s="453"/>
    </row>
    <row r="125" spans="1:2" ht="13.5">
      <c r="A125" s="78" t="s">
        <v>381</v>
      </c>
      <c r="B125" s="219"/>
    </row>
    <row r="126" spans="1:2" ht="27">
      <c r="A126" s="217" t="s">
        <v>382</v>
      </c>
      <c r="B126" s="219" t="s">
        <v>376</v>
      </c>
    </row>
    <row r="127" spans="1:2" ht="13.5">
      <c r="A127" s="222" t="s">
        <v>267</v>
      </c>
      <c r="B127" s="219" t="s">
        <v>383</v>
      </c>
    </row>
    <row r="128" spans="1:2" ht="14.25" customHeight="1">
      <c r="A128" s="222" t="s">
        <v>268</v>
      </c>
      <c r="B128" s="219" t="s">
        <v>384</v>
      </c>
    </row>
    <row r="129" spans="1:2" ht="13.5">
      <c r="A129" s="222" t="s">
        <v>269</v>
      </c>
      <c r="B129" s="219"/>
    </row>
    <row r="130" spans="1:2" ht="13.5">
      <c r="A130" s="453" t="s">
        <v>377</v>
      </c>
      <c r="B130" s="453"/>
    </row>
    <row r="131" spans="1:2" ht="13.5">
      <c r="A131" s="78" t="s">
        <v>385</v>
      </c>
      <c r="B131" s="219"/>
    </row>
    <row r="132" spans="1:2" ht="13.5">
      <c r="A132" s="453" t="s">
        <v>386</v>
      </c>
      <c r="B132" s="453"/>
    </row>
    <row r="133" spans="1:2" ht="13.5">
      <c r="A133" s="218"/>
      <c r="B133" s="219"/>
    </row>
  </sheetData>
  <sheetProtection/>
  <mergeCells count="56">
    <mergeCell ref="A1:B1"/>
    <mergeCell ref="C1:D1"/>
    <mergeCell ref="A4:B4"/>
    <mergeCell ref="A3:B3"/>
    <mergeCell ref="A7:B7"/>
    <mergeCell ref="A5:B5"/>
    <mergeCell ref="A16:B16"/>
    <mergeCell ref="A17:B17"/>
    <mergeCell ref="A19:B19"/>
    <mergeCell ref="A25:B25"/>
    <mergeCell ref="A26:B26"/>
    <mergeCell ref="A29:B29"/>
    <mergeCell ref="A30:B30"/>
    <mergeCell ref="A32:B32"/>
    <mergeCell ref="A36:B36"/>
    <mergeCell ref="A34:B34"/>
    <mergeCell ref="A39:B39"/>
    <mergeCell ref="A40:B40"/>
    <mergeCell ref="A43:B43"/>
    <mergeCell ref="A52:B52"/>
    <mergeCell ref="A46:B46"/>
    <mergeCell ref="A47:B47"/>
    <mergeCell ref="A48:B48"/>
    <mergeCell ref="A51:B51"/>
    <mergeCell ref="A55:B55"/>
    <mergeCell ref="A57:B57"/>
    <mergeCell ref="A56:B56"/>
    <mergeCell ref="A58:B58"/>
    <mergeCell ref="A59:B59"/>
    <mergeCell ref="A63:B63"/>
    <mergeCell ref="A64:B64"/>
    <mergeCell ref="A98:B98"/>
    <mergeCell ref="A66:B66"/>
    <mergeCell ref="A71:B71"/>
    <mergeCell ref="A72:B72"/>
    <mergeCell ref="A74:B74"/>
    <mergeCell ref="A92:B92"/>
    <mergeCell ref="A106:B106"/>
    <mergeCell ref="A122:B122"/>
    <mergeCell ref="A85:B85"/>
    <mergeCell ref="A87:B87"/>
    <mergeCell ref="A90:B90"/>
    <mergeCell ref="A101:B101"/>
    <mergeCell ref="A102:B102"/>
    <mergeCell ref="A96:B96"/>
    <mergeCell ref="A95:B95"/>
    <mergeCell ref="A124:B124"/>
    <mergeCell ref="A130:B130"/>
    <mergeCell ref="A132:B132"/>
    <mergeCell ref="A79:B79"/>
    <mergeCell ref="A80:B80"/>
    <mergeCell ref="A82:B82"/>
    <mergeCell ref="A109:B109"/>
    <mergeCell ref="A113:B113"/>
    <mergeCell ref="A114:B114"/>
    <mergeCell ref="A120:B120"/>
  </mergeCells>
  <hyperlinks>
    <hyperlink ref="C1" location="Intro!A1" display="Return to Index"/>
    <hyperlink ref="C1:D1" location="Intro!A1" tooltip=" " display="Return to Index"/>
  </hyperlinks>
  <printOptions/>
  <pageMargins left="0.43" right="0.19" top="0.54" bottom="0.4" header="0.5118055555555555" footer="0.38"/>
  <pageSetup horizontalDpi="300" verticalDpi="300" orientation="landscape" r:id="rId1"/>
</worksheet>
</file>

<file path=xl/worksheets/sheet13.xml><?xml version="1.0" encoding="utf-8"?>
<worksheet xmlns="http://schemas.openxmlformats.org/spreadsheetml/2006/main" xmlns:r="http://schemas.openxmlformats.org/officeDocument/2006/relationships">
  <dimension ref="A1:F77"/>
  <sheetViews>
    <sheetView zoomScalePageLayoutView="0" workbookViewId="0" topLeftCell="A1">
      <pane ySplit="1" topLeftCell="A32" activePane="bottomLeft" state="frozen"/>
      <selection pane="topLeft" activeCell="A1" sqref="A1"/>
      <selection pane="bottomLeft" activeCell="A38" sqref="A38"/>
    </sheetView>
  </sheetViews>
  <sheetFormatPr defaultColWidth="9.140625" defaultRowHeight="12.75"/>
  <cols>
    <col min="1" max="1" width="81.7109375" style="214" customWidth="1"/>
    <col min="2" max="2" width="71.7109375" style="83" customWidth="1"/>
    <col min="3" max="4" width="9.140625" style="21" customWidth="1"/>
    <col min="5" max="5" width="40.421875" style="231" customWidth="1"/>
    <col min="6" max="16384" width="9.140625" style="22" customWidth="1"/>
  </cols>
  <sheetData>
    <row r="1" spans="1:5" s="18" customFormat="1" ht="15.75">
      <c r="A1" s="365" t="s">
        <v>841</v>
      </c>
      <c r="B1" s="365"/>
      <c r="C1" s="368" t="s">
        <v>594</v>
      </c>
      <c r="D1" s="368"/>
      <c r="E1" s="229"/>
    </row>
    <row r="3" spans="1:5" s="216" customFormat="1" ht="5.25" customHeight="1">
      <c r="A3" s="459"/>
      <c r="B3" s="460"/>
      <c r="C3" s="215"/>
      <c r="D3" s="215"/>
      <c r="E3" s="230"/>
    </row>
    <row r="4" spans="1:2" ht="19.5">
      <c r="A4" s="467" t="s">
        <v>927</v>
      </c>
      <c r="B4" s="468"/>
    </row>
    <row r="5" spans="1:2" ht="81.75" customHeight="1">
      <c r="A5" s="466" t="s">
        <v>919</v>
      </c>
      <c r="B5" s="466"/>
    </row>
    <row r="6" spans="1:2" ht="19.5" customHeight="1">
      <c r="A6" s="456" t="s">
        <v>918</v>
      </c>
      <c r="B6" s="456"/>
    </row>
    <row r="7" spans="1:2" ht="27">
      <c r="A7" s="78" t="s">
        <v>849</v>
      </c>
      <c r="B7" s="82" t="s">
        <v>897</v>
      </c>
    </row>
    <row r="8" spans="1:2" ht="27">
      <c r="A8" s="78" t="s">
        <v>929</v>
      </c>
      <c r="B8" s="82" t="s">
        <v>930</v>
      </c>
    </row>
    <row r="9" spans="1:2" ht="27">
      <c r="A9" s="78" t="s">
        <v>903</v>
      </c>
      <c r="B9" s="82" t="s">
        <v>904</v>
      </c>
    </row>
    <row r="10" spans="1:2" ht="67.5">
      <c r="A10" s="78" t="s">
        <v>905</v>
      </c>
      <c r="B10" s="82" t="s">
        <v>906</v>
      </c>
    </row>
    <row r="11" spans="1:2" ht="13.5">
      <c r="A11" s="78" t="s">
        <v>907</v>
      </c>
      <c r="B11" s="82" t="s">
        <v>923</v>
      </c>
    </row>
    <row r="12" spans="1:2" ht="13.5">
      <c r="A12" s="78" t="s">
        <v>908</v>
      </c>
      <c r="B12" s="82" t="s">
        <v>924</v>
      </c>
    </row>
    <row r="13" spans="1:2" ht="44.25" customHeight="1">
      <c r="A13" s="464" t="s">
        <v>936</v>
      </c>
      <c r="B13" s="464"/>
    </row>
    <row r="14" spans="1:2" ht="13.5">
      <c r="A14" s="218" t="s">
        <v>931</v>
      </c>
      <c r="B14" s="82" t="s">
        <v>934</v>
      </c>
    </row>
    <row r="15" spans="1:2" ht="13.5">
      <c r="A15" s="78"/>
      <c r="B15" s="82"/>
    </row>
    <row r="16" spans="1:2" ht="13.5">
      <c r="A16" s="235" t="s">
        <v>935</v>
      </c>
      <c r="B16" s="236" t="s">
        <v>920</v>
      </c>
    </row>
    <row r="17" spans="1:2" ht="13.5">
      <c r="A17" s="218" t="s">
        <v>898</v>
      </c>
      <c r="B17" s="220" t="s">
        <v>915</v>
      </c>
    </row>
    <row r="18" spans="1:2" ht="13.5">
      <c r="A18" s="218" t="s">
        <v>899</v>
      </c>
      <c r="B18" s="82" t="s">
        <v>900</v>
      </c>
    </row>
    <row r="19" spans="1:2" ht="13.5">
      <c r="A19" s="218" t="s">
        <v>901</v>
      </c>
      <c r="B19" s="82" t="s">
        <v>902</v>
      </c>
    </row>
    <row r="20" spans="1:5" s="234" customFormat="1" ht="13.5">
      <c r="A20" s="218" t="s">
        <v>909</v>
      </c>
      <c r="B20" s="237" t="s">
        <v>910</v>
      </c>
      <c r="C20" s="232"/>
      <c r="D20" s="232"/>
      <c r="E20" s="233"/>
    </row>
    <row r="21" spans="1:2" ht="13.5">
      <c r="A21" s="218" t="s">
        <v>911</v>
      </c>
      <c r="B21" s="82" t="s">
        <v>912</v>
      </c>
    </row>
    <row r="22" spans="1:2" ht="13.5">
      <c r="A22" s="218" t="s">
        <v>913</v>
      </c>
      <c r="B22" s="82" t="s">
        <v>914</v>
      </c>
    </row>
    <row r="23" spans="1:2" ht="13.5">
      <c r="A23" s="218" t="s">
        <v>916</v>
      </c>
      <c r="B23" s="82" t="s">
        <v>917</v>
      </c>
    </row>
    <row r="24" spans="1:2" ht="13.5">
      <c r="A24" s="218" t="s">
        <v>932</v>
      </c>
      <c r="B24" s="82" t="s">
        <v>933</v>
      </c>
    </row>
    <row r="25" spans="1:2" ht="42.75" customHeight="1">
      <c r="A25" s="464" t="s">
        <v>922</v>
      </c>
      <c r="B25" s="464"/>
    </row>
    <row r="26" spans="1:2" ht="57" customHeight="1">
      <c r="A26" s="456" t="s">
        <v>921</v>
      </c>
      <c r="B26" s="464"/>
    </row>
    <row r="27" ht="13.5">
      <c r="A27" s="227"/>
    </row>
    <row r="28" spans="1:2" ht="19.5">
      <c r="A28" s="467" t="s">
        <v>926</v>
      </c>
      <c r="B28" s="468"/>
    </row>
    <row r="29" spans="1:2" ht="81" customHeight="1">
      <c r="A29" s="466" t="s">
        <v>937</v>
      </c>
      <c r="B29" s="466"/>
    </row>
    <row r="30" ht="13.5">
      <c r="F30" s="228"/>
    </row>
    <row r="31" spans="1:6" ht="13.5">
      <c r="A31" s="462" t="s">
        <v>843</v>
      </c>
      <c r="B31" s="463"/>
      <c r="F31" s="228"/>
    </row>
    <row r="32" spans="1:6" ht="16.5" customHeight="1">
      <c r="A32" s="473" t="s">
        <v>860</v>
      </c>
      <c r="B32" s="474"/>
      <c r="F32" s="228"/>
    </row>
    <row r="33" spans="1:6" ht="16.5" customHeight="1">
      <c r="A33" s="471" t="s">
        <v>948</v>
      </c>
      <c r="B33" s="472"/>
      <c r="F33" s="228"/>
    </row>
    <row r="34" spans="1:6" ht="71.25" customHeight="1">
      <c r="A34" s="456" t="s">
        <v>861</v>
      </c>
      <c r="B34" s="456"/>
      <c r="F34" s="228"/>
    </row>
    <row r="35" spans="1:6" ht="111" customHeight="1">
      <c r="A35" s="456" t="s">
        <v>880</v>
      </c>
      <c r="B35" s="456"/>
      <c r="F35" s="228"/>
    </row>
    <row r="36" ht="13.5">
      <c r="F36" s="228"/>
    </row>
    <row r="37" spans="1:6" ht="13.5">
      <c r="A37" s="462" t="s">
        <v>844</v>
      </c>
      <c r="B37" s="463"/>
      <c r="F37" s="228"/>
    </row>
    <row r="38" spans="1:2" ht="47.25" customHeight="1">
      <c r="A38" s="245" t="s">
        <v>845</v>
      </c>
      <c r="B38" s="81" t="s">
        <v>951</v>
      </c>
    </row>
    <row r="39" spans="1:2" ht="147.75" customHeight="1">
      <c r="A39" s="465" t="s">
        <v>950</v>
      </c>
      <c r="B39" s="465"/>
    </row>
    <row r="40" spans="1:6" ht="16.5" customHeight="1">
      <c r="A40" s="458" t="s">
        <v>846</v>
      </c>
      <c r="B40" s="458"/>
      <c r="F40" s="228"/>
    </row>
    <row r="41" spans="1:2" ht="108.75" customHeight="1">
      <c r="A41" s="469" t="s">
        <v>847</v>
      </c>
      <c r="B41" s="469"/>
    </row>
    <row r="42" spans="1:2" ht="63.75" customHeight="1">
      <c r="A42" s="465" t="s">
        <v>842</v>
      </c>
      <c r="B42" s="465"/>
    </row>
    <row r="43" spans="1:6" ht="16.5" customHeight="1">
      <c r="A43" s="458" t="s">
        <v>848</v>
      </c>
      <c r="B43" s="458"/>
      <c r="F43" s="228"/>
    </row>
    <row r="44" spans="1:6" ht="13.5">
      <c r="A44" s="218" t="s">
        <v>849</v>
      </c>
      <c r="B44" s="220" t="s">
        <v>850</v>
      </c>
      <c r="F44" s="228"/>
    </row>
    <row r="45" spans="1:6" ht="13.5">
      <c r="A45" s="218" t="s">
        <v>851</v>
      </c>
      <c r="B45" s="220" t="s">
        <v>852</v>
      </c>
      <c r="F45" s="228"/>
    </row>
    <row r="46" spans="1:6" ht="13.5">
      <c r="A46" s="218" t="s">
        <v>707</v>
      </c>
      <c r="B46" s="220" t="s">
        <v>853</v>
      </c>
      <c r="F46" s="228"/>
    </row>
    <row r="47" spans="1:6" ht="27">
      <c r="A47" s="218" t="s">
        <v>854</v>
      </c>
      <c r="B47" s="220" t="s">
        <v>855</v>
      </c>
      <c r="F47" s="228"/>
    </row>
    <row r="48" spans="1:6" ht="13.5">
      <c r="A48" s="218" t="s">
        <v>856</v>
      </c>
      <c r="B48" s="220" t="s">
        <v>857</v>
      </c>
      <c r="F48" s="228"/>
    </row>
    <row r="49" spans="1:6" ht="13.5">
      <c r="A49" s="218" t="s">
        <v>858</v>
      </c>
      <c r="B49" s="220" t="s">
        <v>859</v>
      </c>
      <c r="F49" s="228"/>
    </row>
    <row r="50" spans="1:6" ht="54">
      <c r="A50" s="218" t="s">
        <v>862</v>
      </c>
      <c r="B50" s="220" t="s">
        <v>863</v>
      </c>
      <c r="F50" s="228"/>
    </row>
    <row r="51" spans="1:6" ht="27">
      <c r="A51" s="218" t="s">
        <v>864</v>
      </c>
      <c r="B51" s="220" t="s">
        <v>865</v>
      </c>
      <c r="F51" s="228"/>
    </row>
    <row r="52" spans="1:6" ht="67.5">
      <c r="A52" s="218" t="s">
        <v>867</v>
      </c>
      <c r="B52" s="220" t="s">
        <v>866</v>
      </c>
      <c r="F52" s="228"/>
    </row>
    <row r="53" spans="1:6" ht="13.5">
      <c r="A53" s="239" t="s">
        <v>868</v>
      </c>
      <c r="B53" s="240" t="s">
        <v>869</v>
      </c>
      <c r="F53" s="228"/>
    </row>
    <row r="54" spans="1:6" ht="13.5">
      <c r="A54" s="243"/>
      <c r="B54" s="244"/>
      <c r="F54" s="228"/>
    </row>
    <row r="55" spans="1:6" ht="13.5">
      <c r="A55" s="462" t="s">
        <v>870</v>
      </c>
      <c r="B55" s="463"/>
      <c r="F55" s="228"/>
    </row>
    <row r="56" spans="1:2" ht="13.5">
      <c r="A56" s="241" t="s">
        <v>871</v>
      </c>
      <c r="B56" s="242" t="s">
        <v>938</v>
      </c>
    </row>
    <row r="57" spans="1:6" ht="13.5">
      <c r="A57" s="160" t="s">
        <v>872</v>
      </c>
      <c r="B57" s="220" t="s">
        <v>939</v>
      </c>
      <c r="F57" s="228"/>
    </row>
    <row r="58" spans="1:6" ht="27">
      <c r="A58" s="160" t="s">
        <v>851</v>
      </c>
      <c r="B58" s="220" t="s">
        <v>873</v>
      </c>
      <c r="F58" s="228"/>
    </row>
    <row r="59" spans="1:2" ht="108">
      <c r="A59" s="160" t="s">
        <v>876</v>
      </c>
      <c r="B59" s="220" t="s">
        <v>877</v>
      </c>
    </row>
    <row r="60" spans="1:2" ht="99.75" customHeight="1">
      <c r="A60" s="160" t="s">
        <v>874</v>
      </c>
      <c r="B60" s="220" t="s">
        <v>875</v>
      </c>
    </row>
    <row r="61" spans="1:2" ht="108">
      <c r="A61" s="160" t="s">
        <v>878</v>
      </c>
      <c r="B61" s="220" t="s">
        <v>879</v>
      </c>
    </row>
    <row r="62" spans="1:2" ht="70.5" customHeight="1">
      <c r="A62" s="456" t="s">
        <v>891</v>
      </c>
      <c r="B62" s="456"/>
    </row>
    <row r="63" spans="1:2" ht="21" customHeight="1">
      <c r="A63" s="238" t="s">
        <v>889</v>
      </c>
      <c r="B63" s="220" t="s">
        <v>890</v>
      </c>
    </row>
    <row r="64" spans="1:2" ht="20.25" customHeight="1">
      <c r="A64" s="456" t="s">
        <v>885</v>
      </c>
      <c r="B64" s="456"/>
    </row>
    <row r="65" spans="1:2" ht="42" customHeight="1">
      <c r="A65" s="461" t="s">
        <v>881</v>
      </c>
      <c r="B65" s="461"/>
    </row>
    <row r="66" spans="1:2" ht="98.25" customHeight="1">
      <c r="A66" s="160" t="s">
        <v>882</v>
      </c>
      <c r="B66" s="220" t="s">
        <v>883</v>
      </c>
    </row>
    <row r="67" spans="1:2" ht="126.75" customHeight="1">
      <c r="A67" s="78" t="s">
        <v>884</v>
      </c>
      <c r="B67" s="220" t="s">
        <v>886</v>
      </c>
    </row>
    <row r="68" spans="1:2" ht="20.25" customHeight="1">
      <c r="A68" s="470" t="s">
        <v>928</v>
      </c>
      <c r="B68" s="470"/>
    </row>
    <row r="69" spans="1:2" ht="54">
      <c r="A69" s="78" t="s">
        <v>887</v>
      </c>
      <c r="B69" s="82" t="s">
        <v>888</v>
      </c>
    </row>
    <row r="70" spans="1:2" ht="37.5" customHeight="1">
      <c r="A70" s="456" t="s">
        <v>894</v>
      </c>
      <c r="B70" s="456"/>
    </row>
    <row r="71" spans="1:2" ht="33.75" customHeight="1">
      <c r="A71" s="78" t="s">
        <v>892</v>
      </c>
      <c r="B71" s="220" t="s">
        <v>893</v>
      </c>
    </row>
    <row r="72" spans="1:2" ht="33.75" customHeight="1">
      <c r="A72" s="78" t="s">
        <v>774</v>
      </c>
      <c r="B72" s="220" t="s">
        <v>895</v>
      </c>
    </row>
    <row r="73" spans="1:2" ht="41.25" customHeight="1">
      <c r="A73" s="456" t="s">
        <v>896</v>
      </c>
      <c r="B73" s="456"/>
    </row>
    <row r="75" ht="13.5">
      <c r="A75" s="227"/>
    </row>
    <row r="76" spans="1:2" ht="19.5">
      <c r="A76" s="467" t="s">
        <v>925</v>
      </c>
      <c r="B76" s="468"/>
    </row>
    <row r="77" spans="1:2" ht="48" customHeight="1">
      <c r="A77" s="466" t="s">
        <v>940</v>
      </c>
      <c r="B77" s="466"/>
    </row>
  </sheetData>
  <sheetProtection/>
  <mergeCells count="31">
    <mergeCell ref="A4:B4"/>
    <mergeCell ref="A68:B68"/>
    <mergeCell ref="C1:D1"/>
    <mergeCell ref="A3:B3"/>
    <mergeCell ref="A28:B28"/>
    <mergeCell ref="A29:B29"/>
    <mergeCell ref="A33:B33"/>
    <mergeCell ref="A35:B35"/>
    <mergeCell ref="A32:B32"/>
    <mergeCell ref="A34:B34"/>
    <mergeCell ref="A6:B6"/>
    <mergeCell ref="A39:B39"/>
    <mergeCell ref="A5:B5"/>
    <mergeCell ref="A37:B37"/>
    <mergeCell ref="A76:B76"/>
    <mergeCell ref="A77:B77"/>
    <mergeCell ref="A73:B73"/>
    <mergeCell ref="A41:B41"/>
    <mergeCell ref="A42:B42"/>
    <mergeCell ref="A40:B40"/>
    <mergeCell ref="A70:B70"/>
    <mergeCell ref="A62:B62"/>
    <mergeCell ref="A43:B43"/>
    <mergeCell ref="A65:B65"/>
    <mergeCell ref="A64:B64"/>
    <mergeCell ref="A55:B55"/>
    <mergeCell ref="A1:B1"/>
    <mergeCell ref="A25:B25"/>
    <mergeCell ref="A13:B13"/>
    <mergeCell ref="A26:B26"/>
    <mergeCell ref="A31:B31"/>
  </mergeCells>
  <hyperlinks>
    <hyperlink ref="C1" location="Intro!A1" display="Return to Index"/>
    <hyperlink ref="C1:D1" location="Intro!A1" tooltip=" " display="Return to Index"/>
  </hyperlinks>
  <printOptions/>
  <pageMargins left="0.43" right="0.19" top="0.54" bottom="0.4" header="0.5118055555555555" footer="0.38"/>
  <pageSetup horizontalDpi="300" verticalDpi="300" orientation="landscape" r:id="rId1"/>
</worksheet>
</file>

<file path=xl/worksheets/sheet14.xml><?xml version="1.0" encoding="utf-8"?>
<worksheet xmlns="http://schemas.openxmlformats.org/spreadsheetml/2006/main" xmlns:r="http://schemas.openxmlformats.org/officeDocument/2006/relationships">
  <dimension ref="A1:AG906"/>
  <sheetViews>
    <sheetView zoomScalePageLayoutView="0" workbookViewId="0" topLeftCell="A1">
      <pane ySplit="1" topLeftCell="A26" activePane="bottomLeft" state="frozen"/>
      <selection pane="topLeft" activeCell="A1" sqref="A1"/>
      <selection pane="bottomLeft" activeCell="A1" sqref="A1:B1"/>
    </sheetView>
  </sheetViews>
  <sheetFormatPr defaultColWidth="9.140625" defaultRowHeight="12.75"/>
  <cols>
    <col min="1" max="1" width="81.7109375" style="214" customWidth="1"/>
    <col min="2" max="2" width="71.7109375" style="83" customWidth="1"/>
    <col min="3" max="3" width="12.28125" style="275" customWidth="1"/>
    <col min="4" max="4" width="7.00390625" style="275" customWidth="1"/>
    <col min="5" max="5" width="0.9921875" style="22" customWidth="1"/>
    <col min="6" max="7" width="7.421875" style="274" customWidth="1"/>
    <col min="8" max="8" width="0.85546875" style="274" customWidth="1"/>
    <col min="9" max="9" width="8.28125" style="275" customWidth="1"/>
    <col min="10" max="10" width="8.28125" style="274" customWidth="1"/>
    <col min="11" max="11" width="0.9921875" style="274" customWidth="1"/>
    <col min="12" max="13" width="9.57421875" style="274" customWidth="1"/>
    <col min="14" max="14" width="0.9921875" style="274" customWidth="1"/>
    <col min="15" max="16" width="7.28125" style="274" customWidth="1"/>
    <col min="17" max="32" width="9.140625" style="274" customWidth="1"/>
    <col min="33" max="16384" width="9.140625" style="22" customWidth="1"/>
  </cols>
  <sheetData>
    <row r="1" spans="1:33" s="18" customFormat="1" ht="15.75">
      <c r="A1" s="365" t="s">
        <v>1073</v>
      </c>
      <c r="B1" s="365"/>
      <c r="C1" s="368" t="s">
        <v>594</v>
      </c>
      <c r="D1" s="368"/>
      <c r="E1" s="277"/>
      <c r="F1" s="476" t="s">
        <v>1130</v>
      </c>
      <c r="G1" s="476"/>
      <c r="H1" s="282"/>
      <c r="I1" s="483" t="s">
        <v>1129</v>
      </c>
      <c r="J1" s="483"/>
      <c r="K1" s="282"/>
      <c r="L1" s="484" t="s">
        <v>1128</v>
      </c>
      <c r="M1" s="484"/>
      <c r="N1" s="282"/>
      <c r="O1" s="480" t="s">
        <v>1139</v>
      </c>
      <c r="P1" s="480"/>
      <c r="Q1" s="277"/>
      <c r="R1" s="277"/>
      <c r="S1" s="277"/>
      <c r="T1" s="277"/>
      <c r="U1" s="277"/>
      <c r="V1" s="277"/>
      <c r="W1" s="277"/>
      <c r="X1" s="277"/>
      <c r="Y1" s="277"/>
      <c r="Z1" s="277"/>
      <c r="AA1" s="277"/>
      <c r="AB1" s="277"/>
      <c r="AC1" s="277"/>
      <c r="AD1" s="277"/>
      <c r="AE1" s="277"/>
      <c r="AF1" s="277"/>
      <c r="AG1" s="277"/>
    </row>
    <row r="2" spans="1:33" ht="3.75" customHeight="1">
      <c r="A2" s="280"/>
      <c r="B2" s="281"/>
      <c r="E2" s="274"/>
      <c r="AG2" s="274"/>
    </row>
    <row r="3" spans="1:33" s="216" customFormat="1" ht="9" customHeight="1">
      <c r="A3" s="459"/>
      <c r="B3" s="481"/>
      <c r="C3" s="477"/>
      <c r="D3" s="477"/>
      <c r="E3" s="278"/>
      <c r="F3" s="278"/>
      <c r="G3" s="278"/>
      <c r="H3" s="278"/>
      <c r="I3" s="279"/>
      <c r="J3" s="278"/>
      <c r="K3" s="278"/>
      <c r="L3" s="278"/>
      <c r="M3" s="278"/>
      <c r="N3" s="278"/>
      <c r="O3" s="278"/>
      <c r="P3" s="278"/>
      <c r="Q3" s="278"/>
      <c r="R3" s="278"/>
      <c r="S3" s="278"/>
      <c r="T3" s="278"/>
      <c r="U3" s="278"/>
      <c r="V3" s="278"/>
      <c r="W3" s="278"/>
      <c r="X3" s="278"/>
      <c r="Y3" s="278"/>
      <c r="Z3" s="278"/>
      <c r="AA3" s="278"/>
      <c r="AB3" s="278"/>
      <c r="AC3" s="278"/>
      <c r="AD3" s="278"/>
      <c r="AE3" s="278"/>
      <c r="AF3" s="278"/>
      <c r="AG3" s="278"/>
    </row>
    <row r="4" spans="1:33" ht="13.5">
      <c r="A4" s="454" t="s">
        <v>1074</v>
      </c>
      <c r="B4" s="482"/>
      <c r="C4" s="477"/>
      <c r="D4" s="477"/>
      <c r="E4" s="274"/>
      <c r="AG4" s="274"/>
    </row>
    <row r="5" spans="1:33" ht="13.5">
      <c r="A5" s="475" t="s">
        <v>1131</v>
      </c>
      <c r="B5" s="475"/>
      <c r="C5" s="477"/>
      <c r="D5" s="477"/>
      <c r="E5" s="274"/>
      <c r="AG5" s="274"/>
    </row>
    <row r="6" spans="1:33" ht="291" customHeight="1">
      <c r="A6" s="475" t="s">
        <v>1116</v>
      </c>
      <c r="B6" s="475"/>
      <c r="C6" s="276"/>
      <c r="D6" s="276"/>
      <c r="E6" s="274"/>
      <c r="AG6" s="274"/>
    </row>
    <row r="7" spans="1:5" ht="13.5">
      <c r="A7" s="475" t="s">
        <v>1099</v>
      </c>
      <c r="B7" s="475"/>
      <c r="E7" s="274"/>
    </row>
    <row r="8" spans="1:5" ht="13.5">
      <c r="A8" s="160" t="s">
        <v>1082</v>
      </c>
      <c r="B8" s="82"/>
      <c r="E8" s="274"/>
    </row>
    <row r="9" spans="1:5" ht="13.5">
      <c r="A9" s="160" t="s">
        <v>1075</v>
      </c>
      <c r="B9" s="82"/>
      <c r="E9" s="274"/>
    </row>
    <row r="10" spans="1:5" ht="13.5">
      <c r="A10" s="160" t="s">
        <v>1091</v>
      </c>
      <c r="B10" s="82" t="s">
        <v>1092</v>
      </c>
      <c r="C10" s="275" t="s">
        <v>1143</v>
      </c>
      <c r="E10" s="274"/>
    </row>
    <row r="11" spans="1:5" ht="13.5">
      <c r="A11" s="160" t="s">
        <v>1093</v>
      </c>
      <c r="B11" s="82" t="s">
        <v>1083</v>
      </c>
      <c r="E11" s="274"/>
    </row>
    <row r="12" spans="1:5" ht="13.5">
      <c r="A12" s="160" t="s">
        <v>1076</v>
      </c>
      <c r="B12" s="82" t="s">
        <v>1098</v>
      </c>
      <c r="E12" s="274"/>
    </row>
    <row r="13" spans="1:5" ht="13.5">
      <c r="A13" s="160" t="s">
        <v>1077</v>
      </c>
      <c r="B13" s="82" t="s">
        <v>1084</v>
      </c>
      <c r="E13" s="274"/>
    </row>
    <row r="14" spans="1:5" ht="13.5">
      <c r="A14" s="160" t="s">
        <v>1079</v>
      </c>
      <c r="B14" s="82" t="s">
        <v>1085</v>
      </c>
      <c r="E14" s="274"/>
    </row>
    <row r="15" spans="1:5" ht="13.5">
      <c r="A15" s="160" t="s">
        <v>1078</v>
      </c>
      <c r="B15" s="82" t="s">
        <v>1086</v>
      </c>
      <c r="E15" s="274"/>
    </row>
    <row r="16" spans="1:5" ht="13.5">
      <c r="A16" s="160" t="s">
        <v>1080</v>
      </c>
      <c r="B16" s="82" t="s">
        <v>1087</v>
      </c>
      <c r="E16" s="274"/>
    </row>
    <row r="17" spans="1:5" ht="13.5">
      <c r="A17" s="160" t="s">
        <v>1077</v>
      </c>
      <c r="B17" s="82" t="s">
        <v>1088</v>
      </c>
      <c r="E17" s="274"/>
    </row>
    <row r="18" spans="1:5" ht="13.5">
      <c r="A18" s="160" t="s">
        <v>1081</v>
      </c>
      <c r="B18" s="82" t="s">
        <v>1089</v>
      </c>
      <c r="E18" s="274"/>
    </row>
    <row r="19" spans="1:5" ht="13.5">
      <c r="A19" s="475"/>
      <c r="B19" s="475"/>
      <c r="E19" s="274"/>
    </row>
    <row r="20" spans="1:5" ht="13.5">
      <c r="A20" s="478" t="s">
        <v>1100</v>
      </c>
      <c r="B20" s="475"/>
      <c r="E20" s="274"/>
    </row>
    <row r="21" spans="1:5" ht="13.5">
      <c r="A21" s="456" t="s">
        <v>1101</v>
      </c>
      <c r="B21" s="456"/>
      <c r="E21" s="274"/>
    </row>
    <row r="22" spans="1:5" ht="13.5">
      <c r="A22" s="456" t="s">
        <v>1090</v>
      </c>
      <c r="B22" s="456"/>
      <c r="E22" s="274"/>
    </row>
    <row r="23" spans="1:5" ht="252" customHeight="1">
      <c r="A23" s="270" t="s">
        <v>1095</v>
      </c>
      <c r="B23" s="272" t="s">
        <v>1102</v>
      </c>
      <c r="E23" s="274"/>
    </row>
    <row r="24" spans="1:5" ht="324.75" customHeight="1">
      <c r="A24" s="269" t="s">
        <v>1094</v>
      </c>
      <c r="B24" s="82"/>
      <c r="E24" s="274"/>
    </row>
    <row r="25" spans="1:5" ht="189">
      <c r="A25" s="271" t="s">
        <v>1096</v>
      </c>
      <c r="B25" s="82"/>
      <c r="E25" s="274"/>
    </row>
    <row r="26" spans="1:5" ht="28.5" customHeight="1">
      <c r="A26" s="456" t="s">
        <v>1097</v>
      </c>
      <c r="B26" s="456"/>
      <c r="E26" s="274"/>
    </row>
    <row r="27" spans="1:5" ht="13.5">
      <c r="A27" s="160"/>
      <c r="B27" s="82"/>
      <c r="E27" s="274"/>
    </row>
    <row r="28" spans="1:5" ht="13.5">
      <c r="A28" s="454" t="s">
        <v>1118</v>
      </c>
      <c r="B28" s="455"/>
      <c r="E28" s="274"/>
    </row>
    <row r="29" spans="1:5" ht="60.75" customHeight="1">
      <c r="A29" s="475" t="s">
        <v>1117</v>
      </c>
      <c r="B29" s="475"/>
      <c r="E29" s="274"/>
    </row>
    <row r="30" spans="1:5" ht="13.5">
      <c r="A30" s="479" t="s">
        <v>1104</v>
      </c>
      <c r="B30" s="475"/>
      <c r="E30" s="274"/>
    </row>
    <row r="31" spans="1:5" ht="27">
      <c r="A31" s="160" t="s">
        <v>1105</v>
      </c>
      <c r="B31" s="82" t="s">
        <v>1106</v>
      </c>
      <c r="E31" s="274"/>
    </row>
    <row r="32" spans="1:5" ht="13.5">
      <c r="A32" s="160" t="s">
        <v>1075</v>
      </c>
      <c r="B32" s="82"/>
      <c r="E32" s="274"/>
    </row>
    <row r="33" spans="1:5" ht="13.5">
      <c r="A33" s="160" t="s">
        <v>1091</v>
      </c>
      <c r="B33" s="82" t="s">
        <v>1092</v>
      </c>
      <c r="E33" s="274"/>
    </row>
    <row r="34" spans="1:5" ht="13.5">
      <c r="A34" s="160" t="s">
        <v>1081</v>
      </c>
      <c r="B34" s="82" t="s">
        <v>1107</v>
      </c>
      <c r="E34" s="274"/>
    </row>
    <row r="35" spans="1:5" ht="13.5">
      <c r="A35" s="160" t="s">
        <v>1076</v>
      </c>
      <c r="B35" s="82" t="s">
        <v>1098</v>
      </c>
      <c r="E35" s="274"/>
    </row>
    <row r="36" spans="1:5" ht="13.5">
      <c r="A36" s="160"/>
      <c r="B36" s="82"/>
      <c r="E36" s="274"/>
    </row>
    <row r="37" spans="1:5" ht="13.5">
      <c r="A37" s="456" t="s">
        <v>1101</v>
      </c>
      <c r="B37" s="456"/>
      <c r="E37" s="274"/>
    </row>
    <row r="38" spans="1:5" ht="338.25" customHeight="1">
      <c r="A38" s="160" t="s">
        <v>1108</v>
      </c>
      <c r="B38" s="273" t="s">
        <v>1109</v>
      </c>
      <c r="E38" s="274"/>
    </row>
    <row r="39" spans="1:5" ht="236.25" customHeight="1">
      <c r="A39" s="160" t="s">
        <v>1119</v>
      </c>
      <c r="B39" s="273" t="s">
        <v>1110</v>
      </c>
      <c r="E39" s="274"/>
    </row>
    <row r="40" spans="1:5" ht="13.5">
      <c r="A40" s="456" t="s">
        <v>1111</v>
      </c>
      <c r="B40" s="456"/>
      <c r="E40" s="274"/>
    </row>
    <row r="41" spans="1:5" ht="13.5">
      <c r="A41" s="160"/>
      <c r="B41" s="82"/>
      <c r="E41" s="274"/>
    </row>
    <row r="42" spans="1:5" ht="13.5">
      <c r="A42" s="454" t="s">
        <v>1123</v>
      </c>
      <c r="B42" s="455"/>
      <c r="E42" s="274"/>
    </row>
    <row r="43" spans="1:5" ht="60.75" customHeight="1">
      <c r="A43" s="475" t="s">
        <v>1120</v>
      </c>
      <c r="B43" s="475"/>
      <c r="E43" s="274"/>
    </row>
    <row r="44" spans="1:5" ht="13.5">
      <c r="A44" s="479" t="s">
        <v>1104</v>
      </c>
      <c r="B44" s="475"/>
      <c r="E44" s="274"/>
    </row>
    <row r="45" spans="1:5" ht="28.5" customHeight="1">
      <c r="A45" s="160" t="s">
        <v>1121</v>
      </c>
      <c r="B45" s="82" t="s">
        <v>1132</v>
      </c>
      <c r="E45" s="274"/>
    </row>
    <row r="46" spans="1:5" ht="13.5">
      <c r="A46" s="475" t="s">
        <v>1122</v>
      </c>
      <c r="B46" s="475"/>
      <c r="E46" s="274"/>
    </row>
    <row r="47" spans="1:5" ht="13.5">
      <c r="A47" s="160" t="s">
        <v>1133</v>
      </c>
      <c r="B47" s="82" t="s">
        <v>1126</v>
      </c>
      <c r="E47" s="274"/>
    </row>
    <row r="48" spans="1:5" ht="43.5" customHeight="1">
      <c r="A48" s="160" t="s">
        <v>1134</v>
      </c>
      <c r="B48" s="82" t="s">
        <v>1125</v>
      </c>
      <c r="E48" s="274"/>
    </row>
    <row r="49" spans="1:5" ht="27.75" customHeight="1">
      <c r="A49" s="475" t="s">
        <v>1127</v>
      </c>
      <c r="B49" s="475" t="s">
        <v>1098</v>
      </c>
      <c r="E49" s="274"/>
    </row>
    <row r="50" spans="1:5" ht="13.5">
      <c r="A50" s="160"/>
      <c r="B50" s="82"/>
      <c r="E50" s="274"/>
    </row>
    <row r="51" spans="1:5" ht="13.5">
      <c r="A51" s="456" t="s">
        <v>1101</v>
      </c>
      <c r="B51" s="456"/>
      <c r="E51" s="274"/>
    </row>
    <row r="52" spans="1:5" ht="338.25" customHeight="1">
      <c r="A52" s="160" t="s">
        <v>1124</v>
      </c>
      <c r="B52" s="273" t="s">
        <v>1109</v>
      </c>
      <c r="E52" s="274"/>
    </row>
    <row r="53" spans="1:5" ht="236.25" customHeight="1">
      <c r="A53" s="160" t="s">
        <v>1119</v>
      </c>
      <c r="B53" s="273" t="s">
        <v>1110</v>
      </c>
      <c r="E53" s="274"/>
    </row>
    <row r="54" spans="1:5" ht="13.5">
      <c r="A54" s="456" t="s">
        <v>1111</v>
      </c>
      <c r="B54" s="456"/>
      <c r="E54" s="274"/>
    </row>
    <row r="55" spans="1:5" ht="13.5">
      <c r="A55" s="160"/>
      <c r="B55" s="82"/>
      <c r="E55" s="274"/>
    </row>
    <row r="56" spans="1:5" ht="13.5">
      <c r="A56" s="454" t="s">
        <v>1141</v>
      </c>
      <c r="B56" s="455"/>
      <c r="E56" s="274"/>
    </row>
    <row r="57" spans="1:5" ht="102" customHeight="1">
      <c r="A57" s="475" t="s">
        <v>1142</v>
      </c>
      <c r="B57" s="475"/>
      <c r="E57" s="274"/>
    </row>
    <row r="58" spans="1:2" ht="40.5">
      <c r="A58" s="220" t="s">
        <v>1135</v>
      </c>
      <c r="B58" s="82" t="s">
        <v>1136</v>
      </c>
    </row>
    <row r="59" spans="1:5" ht="30" customHeight="1">
      <c r="A59" s="475" t="s">
        <v>1140</v>
      </c>
      <c r="B59" s="475"/>
      <c r="E59" s="274"/>
    </row>
    <row r="60" spans="1:2" ht="40.5">
      <c r="A60" s="220" t="s">
        <v>1137</v>
      </c>
      <c r="B60" s="82" t="s">
        <v>1138</v>
      </c>
    </row>
    <row r="61" spans="1:2" ht="13.5">
      <c r="A61" s="280"/>
      <c r="B61" s="281"/>
    </row>
    <row r="62" spans="1:2" ht="13.5">
      <c r="A62" s="280"/>
      <c r="B62" s="281"/>
    </row>
    <row r="63" spans="1:2" ht="13.5">
      <c r="A63" s="280"/>
      <c r="B63" s="281"/>
    </row>
    <row r="64" spans="1:2" ht="13.5">
      <c r="A64" s="280"/>
      <c r="B64" s="281"/>
    </row>
    <row r="65" spans="1:2" ht="13.5">
      <c r="A65" s="280"/>
      <c r="B65" s="281"/>
    </row>
    <row r="66" spans="1:2" ht="13.5">
      <c r="A66" s="280"/>
      <c r="B66" s="281"/>
    </row>
    <row r="67" spans="1:2" ht="13.5">
      <c r="A67" s="280"/>
      <c r="B67" s="281"/>
    </row>
    <row r="68" spans="1:2" ht="13.5">
      <c r="A68" s="280"/>
      <c r="B68" s="281"/>
    </row>
    <row r="69" spans="1:2" ht="13.5">
      <c r="A69" s="280"/>
      <c r="B69" s="281"/>
    </row>
    <row r="70" spans="1:2" ht="13.5">
      <c r="A70" s="280"/>
      <c r="B70" s="281"/>
    </row>
    <row r="71" spans="1:2" ht="13.5">
      <c r="A71" s="280"/>
      <c r="B71" s="281"/>
    </row>
    <row r="72" spans="1:2" ht="13.5">
      <c r="A72" s="280"/>
      <c r="B72" s="281"/>
    </row>
    <row r="73" spans="1:2" ht="13.5">
      <c r="A73" s="280"/>
      <c r="B73" s="281"/>
    </row>
    <row r="74" spans="1:2" ht="13.5">
      <c r="A74" s="280"/>
      <c r="B74" s="281"/>
    </row>
    <row r="75" spans="1:2" ht="13.5">
      <c r="A75" s="280"/>
      <c r="B75" s="281"/>
    </row>
    <row r="76" spans="1:2" ht="13.5">
      <c r="A76" s="280"/>
      <c r="B76" s="281"/>
    </row>
    <row r="77" spans="1:2" ht="13.5">
      <c r="A77" s="280"/>
      <c r="B77" s="281"/>
    </row>
    <row r="78" spans="1:2" ht="13.5">
      <c r="A78" s="280"/>
      <c r="B78" s="281"/>
    </row>
    <row r="79" spans="1:2" ht="13.5">
      <c r="A79" s="280"/>
      <c r="B79" s="281"/>
    </row>
    <row r="80" spans="1:2" ht="13.5">
      <c r="A80" s="280"/>
      <c r="B80" s="281"/>
    </row>
    <row r="81" spans="1:2" ht="13.5">
      <c r="A81" s="280"/>
      <c r="B81" s="281"/>
    </row>
    <row r="82" spans="1:2" ht="13.5">
      <c r="A82" s="280"/>
      <c r="B82" s="281"/>
    </row>
    <row r="83" spans="1:2" ht="13.5">
      <c r="A83" s="280"/>
      <c r="B83" s="281"/>
    </row>
    <row r="84" spans="1:2" ht="13.5">
      <c r="A84" s="280"/>
      <c r="B84" s="281"/>
    </row>
    <row r="85" spans="1:2" ht="13.5">
      <c r="A85" s="280"/>
      <c r="B85" s="281"/>
    </row>
    <row r="86" spans="1:2" ht="13.5">
      <c r="A86" s="280"/>
      <c r="B86" s="281"/>
    </row>
    <row r="87" spans="1:2" ht="13.5">
      <c r="A87" s="280"/>
      <c r="B87" s="281"/>
    </row>
    <row r="88" spans="1:2" ht="13.5">
      <c r="A88" s="280"/>
      <c r="B88" s="281"/>
    </row>
    <row r="89" spans="1:2" ht="13.5">
      <c r="A89" s="280"/>
      <c r="B89" s="281"/>
    </row>
    <row r="90" spans="1:2" ht="13.5">
      <c r="A90" s="280"/>
      <c r="B90" s="281"/>
    </row>
    <row r="91" spans="1:2" ht="13.5">
      <c r="A91" s="280"/>
      <c r="B91" s="281"/>
    </row>
    <row r="92" spans="1:2" ht="13.5">
      <c r="A92" s="280"/>
      <c r="B92" s="281"/>
    </row>
    <row r="93" spans="1:2" ht="13.5">
      <c r="A93" s="280"/>
      <c r="B93" s="281"/>
    </row>
    <row r="94" spans="1:2" ht="13.5">
      <c r="A94" s="280"/>
      <c r="B94" s="281"/>
    </row>
    <row r="95" spans="1:2" ht="13.5">
      <c r="A95" s="280"/>
      <c r="B95" s="281"/>
    </row>
    <row r="96" spans="1:2" ht="13.5">
      <c r="A96" s="280"/>
      <c r="B96" s="281"/>
    </row>
    <row r="97" spans="1:2" ht="13.5">
      <c r="A97" s="280"/>
      <c r="B97" s="281"/>
    </row>
    <row r="98" spans="1:2" ht="13.5">
      <c r="A98" s="280"/>
      <c r="B98" s="281"/>
    </row>
    <row r="99" spans="1:2" ht="13.5">
      <c r="A99" s="280"/>
      <c r="B99" s="281"/>
    </row>
    <row r="100" spans="1:2" ht="13.5">
      <c r="A100" s="280"/>
      <c r="B100" s="281"/>
    </row>
    <row r="101" spans="1:2" ht="13.5">
      <c r="A101" s="280"/>
      <c r="B101" s="281"/>
    </row>
    <row r="102" spans="1:2" ht="13.5">
      <c r="A102" s="280"/>
      <c r="B102" s="281"/>
    </row>
    <row r="103" spans="1:2" ht="13.5">
      <c r="A103" s="280"/>
      <c r="B103" s="281"/>
    </row>
    <row r="104" spans="1:2" ht="13.5">
      <c r="A104" s="280"/>
      <c r="B104" s="281"/>
    </row>
    <row r="105" spans="1:2" ht="13.5">
      <c r="A105" s="280"/>
      <c r="B105" s="281"/>
    </row>
    <row r="106" spans="1:2" ht="13.5">
      <c r="A106" s="280"/>
      <c r="B106" s="281"/>
    </row>
    <row r="107" spans="1:2" ht="13.5">
      <c r="A107" s="280"/>
      <c r="B107" s="281"/>
    </row>
    <row r="108" spans="1:2" ht="13.5">
      <c r="A108" s="280"/>
      <c r="B108" s="281"/>
    </row>
    <row r="109" spans="1:2" ht="13.5">
      <c r="A109" s="280"/>
      <c r="B109" s="281"/>
    </row>
    <row r="110" spans="1:2" ht="13.5">
      <c r="A110" s="280"/>
      <c r="B110" s="281"/>
    </row>
    <row r="111" spans="1:2" ht="13.5">
      <c r="A111" s="280"/>
      <c r="B111" s="281"/>
    </row>
    <row r="112" spans="1:2" ht="13.5">
      <c r="A112" s="280"/>
      <c r="B112" s="281"/>
    </row>
    <row r="113" spans="1:2" ht="13.5">
      <c r="A113" s="280"/>
      <c r="B113" s="281"/>
    </row>
    <row r="114" spans="1:2" ht="13.5">
      <c r="A114" s="280"/>
      <c r="B114" s="281"/>
    </row>
    <row r="115" spans="1:2" ht="13.5">
      <c r="A115" s="280"/>
      <c r="B115" s="281"/>
    </row>
    <row r="116" spans="1:2" ht="13.5">
      <c r="A116" s="280"/>
      <c r="B116" s="281"/>
    </row>
    <row r="117" spans="1:2" ht="13.5">
      <c r="A117" s="280"/>
      <c r="B117" s="281"/>
    </row>
    <row r="118" spans="1:2" ht="13.5">
      <c r="A118" s="280"/>
      <c r="B118" s="281"/>
    </row>
    <row r="119" spans="1:2" ht="13.5">
      <c r="A119" s="280"/>
      <c r="B119" s="281"/>
    </row>
    <row r="120" spans="1:2" ht="13.5">
      <c r="A120" s="280"/>
      <c r="B120" s="281"/>
    </row>
    <row r="121" spans="1:2" ht="13.5">
      <c r="A121" s="280"/>
      <c r="B121" s="281"/>
    </row>
    <row r="122" spans="1:2" ht="13.5">
      <c r="A122" s="280"/>
      <c r="B122" s="281"/>
    </row>
    <row r="123" spans="1:2" ht="13.5">
      <c r="A123" s="280"/>
      <c r="B123" s="281"/>
    </row>
    <row r="124" spans="1:2" ht="13.5">
      <c r="A124" s="280"/>
      <c r="B124" s="281"/>
    </row>
    <row r="125" spans="1:2" ht="13.5">
      <c r="A125" s="280"/>
      <c r="B125" s="281"/>
    </row>
    <row r="126" spans="1:2" ht="13.5">
      <c r="A126" s="280"/>
      <c r="B126" s="281"/>
    </row>
    <row r="127" spans="1:2" ht="13.5">
      <c r="A127" s="280"/>
      <c r="B127" s="281"/>
    </row>
    <row r="128" spans="1:2" ht="13.5">
      <c r="A128" s="280"/>
      <c r="B128" s="281"/>
    </row>
    <row r="129" spans="1:2" ht="13.5">
      <c r="A129" s="280"/>
      <c r="B129" s="281"/>
    </row>
    <row r="130" spans="1:2" ht="13.5">
      <c r="A130" s="280"/>
      <c r="B130" s="281"/>
    </row>
    <row r="131" spans="1:2" ht="13.5">
      <c r="A131" s="280"/>
      <c r="B131" s="281"/>
    </row>
    <row r="132" spans="1:2" ht="13.5">
      <c r="A132" s="280"/>
      <c r="B132" s="281"/>
    </row>
    <row r="133" spans="1:2" ht="13.5">
      <c r="A133" s="280"/>
      <c r="B133" s="281"/>
    </row>
    <row r="134" spans="1:2" ht="13.5">
      <c r="A134" s="280"/>
      <c r="B134" s="281"/>
    </row>
    <row r="135" spans="1:2" ht="13.5">
      <c r="A135" s="280"/>
      <c r="B135" s="281"/>
    </row>
    <row r="136" spans="1:2" ht="13.5">
      <c r="A136" s="280"/>
      <c r="B136" s="281"/>
    </row>
    <row r="137" spans="1:2" ht="13.5">
      <c r="A137" s="280"/>
      <c r="B137" s="281"/>
    </row>
    <row r="138" spans="1:2" ht="13.5">
      <c r="A138" s="280"/>
      <c r="B138" s="281"/>
    </row>
    <row r="139" spans="1:2" ht="13.5">
      <c r="A139" s="280"/>
      <c r="B139" s="281"/>
    </row>
    <row r="140" spans="1:2" ht="13.5">
      <c r="A140" s="280"/>
      <c r="B140" s="281"/>
    </row>
    <row r="141" spans="1:2" ht="13.5">
      <c r="A141" s="280"/>
      <c r="B141" s="281"/>
    </row>
    <row r="142" spans="1:2" ht="13.5">
      <c r="A142" s="280"/>
      <c r="B142" s="281"/>
    </row>
    <row r="143" spans="1:2" ht="13.5">
      <c r="A143" s="280"/>
      <c r="B143" s="281"/>
    </row>
    <row r="144" spans="1:2" ht="13.5">
      <c r="A144" s="280"/>
      <c r="B144" s="281"/>
    </row>
    <row r="145" spans="1:2" ht="13.5">
      <c r="A145" s="280"/>
      <c r="B145" s="281"/>
    </row>
    <row r="146" spans="1:2" ht="13.5">
      <c r="A146" s="280"/>
      <c r="B146" s="281"/>
    </row>
    <row r="147" spans="1:2" ht="13.5">
      <c r="A147" s="280"/>
      <c r="B147" s="281"/>
    </row>
    <row r="148" spans="1:2" ht="13.5">
      <c r="A148" s="280"/>
      <c r="B148" s="281"/>
    </row>
    <row r="149" spans="1:2" ht="13.5">
      <c r="A149" s="280"/>
      <c r="B149" s="281"/>
    </row>
    <row r="150" spans="1:2" ht="13.5">
      <c r="A150" s="280"/>
      <c r="B150" s="281"/>
    </row>
    <row r="151" spans="1:2" ht="13.5">
      <c r="A151" s="280"/>
      <c r="B151" s="281"/>
    </row>
    <row r="152" spans="1:2" ht="13.5">
      <c r="A152" s="280"/>
      <c r="B152" s="281"/>
    </row>
    <row r="153" spans="1:2" ht="13.5">
      <c r="A153" s="280"/>
      <c r="B153" s="281"/>
    </row>
    <row r="154" spans="1:2" ht="13.5">
      <c r="A154" s="280"/>
      <c r="B154" s="281"/>
    </row>
    <row r="155" spans="1:2" ht="13.5">
      <c r="A155" s="280"/>
      <c r="B155" s="281"/>
    </row>
    <row r="156" spans="1:2" ht="13.5">
      <c r="A156" s="280"/>
      <c r="B156" s="281"/>
    </row>
    <row r="157" spans="1:2" ht="13.5">
      <c r="A157" s="280"/>
      <c r="B157" s="281"/>
    </row>
    <row r="158" spans="1:2" ht="13.5">
      <c r="A158" s="280"/>
      <c r="B158" s="281"/>
    </row>
    <row r="159" spans="1:2" ht="13.5">
      <c r="A159" s="280"/>
      <c r="B159" s="281"/>
    </row>
    <row r="160" spans="1:2" ht="13.5">
      <c r="A160" s="280"/>
      <c r="B160" s="281"/>
    </row>
    <row r="161" spans="1:2" ht="13.5">
      <c r="A161" s="280"/>
      <c r="B161" s="281"/>
    </row>
    <row r="162" spans="1:2" ht="13.5">
      <c r="A162" s="280"/>
      <c r="B162" s="281"/>
    </row>
    <row r="163" spans="1:2" ht="13.5">
      <c r="A163" s="280"/>
      <c r="B163" s="281"/>
    </row>
    <row r="164" spans="1:2" ht="13.5">
      <c r="A164" s="280"/>
      <c r="B164" s="281"/>
    </row>
    <row r="165" spans="1:2" ht="13.5">
      <c r="A165" s="280"/>
      <c r="B165" s="281"/>
    </row>
    <row r="166" spans="1:2" ht="13.5">
      <c r="A166" s="280"/>
      <c r="B166" s="281"/>
    </row>
    <row r="167" spans="1:2" ht="13.5">
      <c r="A167" s="280"/>
      <c r="B167" s="281"/>
    </row>
    <row r="168" spans="1:2" ht="13.5">
      <c r="A168" s="280"/>
      <c r="B168" s="281"/>
    </row>
    <row r="169" spans="1:2" ht="13.5">
      <c r="A169" s="280"/>
      <c r="B169" s="281"/>
    </row>
    <row r="170" spans="1:2" ht="13.5">
      <c r="A170" s="280"/>
      <c r="B170" s="281"/>
    </row>
    <row r="171" spans="1:2" ht="13.5">
      <c r="A171" s="280"/>
      <c r="B171" s="281"/>
    </row>
    <row r="172" spans="1:2" ht="13.5">
      <c r="A172" s="280"/>
      <c r="B172" s="281"/>
    </row>
    <row r="173" spans="1:2" ht="13.5">
      <c r="A173" s="280"/>
      <c r="B173" s="281"/>
    </row>
    <row r="174" spans="1:2" ht="13.5">
      <c r="A174" s="280"/>
      <c r="B174" s="281"/>
    </row>
    <row r="175" spans="1:2" ht="13.5">
      <c r="A175" s="280"/>
      <c r="B175" s="281"/>
    </row>
    <row r="176" spans="1:2" ht="13.5">
      <c r="A176" s="280"/>
      <c r="B176" s="281"/>
    </row>
    <row r="177" spans="1:2" ht="13.5">
      <c r="A177" s="280"/>
      <c r="B177" s="281"/>
    </row>
    <row r="178" spans="1:2" ht="13.5">
      <c r="A178" s="280"/>
      <c r="B178" s="281"/>
    </row>
    <row r="179" spans="1:2" ht="13.5">
      <c r="A179" s="280"/>
      <c r="B179" s="281"/>
    </row>
    <row r="180" spans="1:2" ht="13.5">
      <c r="A180" s="280"/>
      <c r="B180" s="281"/>
    </row>
    <row r="181" spans="1:2" ht="13.5">
      <c r="A181" s="280"/>
      <c r="B181" s="281"/>
    </row>
    <row r="182" spans="1:2" ht="13.5">
      <c r="A182" s="280"/>
      <c r="B182" s="281"/>
    </row>
    <row r="183" spans="1:2" ht="13.5">
      <c r="A183" s="280"/>
      <c r="B183" s="281"/>
    </row>
    <row r="184" spans="1:2" ht="13.5">
      <c r="A184" s="280"/>
      <c r="B184" s="281"/>
    </row>
    <row r="185" spans="1:2" ht="13.5">
      <c r="A185" s="280"/>
      <c r="B185" s="281"/>
    </row>
    <row r="186" spans="1:2" ht="13.5">
      <c r="A186" s="280"/>
      <c r="B186" s="281"/>
    </row>
    <row r="187" spans="1:2" ht="13.5">
      <c r="A187" s="280"/>
      <c r="B187" s="281"/>
    </row>
    <row r="188" spans="1:2" ht="13.5">
      <c r="A188" s="280"/>
      <c r="B188" s="281"/>
    </row>
    <row r="189" spans="1:2" ht="13.5">
      <c r="A189" s="280"/>
      <c r="B189" s="281"/>
    </row>
    <row r="190" spans="1:2" ht="13.5">
      <c r="A190" s="280"/>
      <c r="B190" s="281"/>
    </row>
    <row r="191" spans="1:2" ht="13.5">
      <c r="A191" s="280"/>
      <c r="B191" s="281"/>
    </row>
    <row r="192" spans="1:2" ht="13.5">
      <c r="A192" s="280"/>
      <c r="B192" s="281"/>
    </row>
    <row r="193" spans="1:2" ht="13.5">
      <c r="A193" s="280"/>
      <c r="B193" s="281"/>
    </row>
    <row r="194" spans="1:2" ht="13.5">
      <c r="A194" s="280"/>
      <c r="B194" s="281"/>
    </row>
    <row r="195" spans="1:2" ht="13.5">
      <c r="A195" s="280"/>
      <c r="B195" s="281"/>
    </row>
    <row r="196" spans="1:2" ht="13.5">
      <c r="A196" s="280"/>
      <c r="B196" s="281"/>
    </row>
    <row r="197" spans="1:2" ht="13.5">
      <c r="A197" s="280"/>
      <c r="B197" s="281"/>
    </row>
    <row r="198" spans="1:2" ht="13.5">
      <c r="A198" s="280"/>
      <c r="B198" s="281"/>
    </row>
    <row r="199" spans="1:2" ht="13.5">
      <c r="A199" s="280"/>
      <c r="B199" s="281"/>
    </row>
    <row r="200" spans="1:2" ht="13.5">
      <c r="A200" s="280"/>
      <c r="B200" s="281"/>
    </row>
    <row r="201" spans="1:2" ht="13.5">
      <c r="A201" s="280"/>
      <c r="B201" s="281"/>
    </row>
    <row r="202" spans="1:2" ht="13.5">
      <c r="A202" s="280"/>
      <c r="B202" s="281"/>
    </row>
    <row r="203" spans="1:2" ht="13.5">
      <c r="A203" s="280"/>
      <c r="B203" s="281"/>
    </row>
    <row r="204" spans="1:2" ht="13.5">
      <c r="A204" s="280"/>
      <c r="B204" s="281"/>
    </row>
    <row r="205" spans="1:2" ht="13.5">
      <c r="A205" s="280"/>
      <c r="B205" s="281"/>
    </row>
    <row r="206" spans="1:2" ht="13.5">
      <c r="A206" s="280"/>
      <c r="B206" s="281"/>
    </row>
    <row r="207" spans="1:2" ht="13.5">
      <c r="A207" s="280"/>
      <c r="B207" s="281"/>
    </row>
    <row r="208" spans="1:2" ht="13.5">
      <c r="A208" s="280"/>
      <c r="B208" s="281"/>
    </row>
    <row r="209" spans="1:2" ht="13.5">
      <c r="A209" s="280"/>
      <c r="B209" s="281"/>
    </row>
    <row r="210" spans="1:2" ht="13.5">
      <c r="A210" s="280"/>
      <c r="B210" s="281"/>
    </row>
    <row r="211" spans="1:2" ht="13.5">
      <c r="A211" s="280"/>
      <c r="B211" s="281"/>
    </row>
    <row r="212" spans="1:2" ht="13.5">
      <c r="A212" s="280"/>
      <c r="B212" s="281"/>
    </row>
    <row r="213" spans="1:2" ht="13.5">
      <c r="A213" s="280"/>
      <c r="B213" s="281"/>
    </row>
    <row r="214" spans="1:2" ht="13.5">
      <c r="A214" s="280"/>
      <c r="B214" s="281"/>
    </row>
    <row r="215" spans="1:2" ht="13.5">
      <c r="A215" s="280"/>
      <c r="B215" s="281"/>
    </row>
    <row r="216" spans="1:2" ht="13.5">
      <c r="A216" s="280"/>
      <c r="B216" s="281"/>
    </row>
    <row r="217" spans="1:2" ht="13.5">
      <c r="A217" s="280"/>
      <c r="B217" s="281"/>
    </row>
    <row r="218" spans="1:2" ht="13.5">
      <c r="A218" s="280"/>
      <c r="B218" s="281"/>
    </row>
    <row r="219" spans="1:2" ht="13.5">
      <c r="A219" s="280"/>
      <c r="B219" s="281"/>
    </row>
    <row r="220" spans="1:2" ht="13.5">
      <c r="A220" s="280"/>
      <c r="B220" s="281"/>
    </row>
    <row r="221" spans="1:2" ht="13.5">
      <c r="A221" s="280"/>
      <c r="B221" s="281"/>
    </row>
    <row r="222" spans="1:2" ht="13.5">
      <c r="A222" s="280"/>
      <c r="B222" s="281"/>
    </row>
    <row r="223" spans="1:2" ht="13.5">
      <c r="A223" s="280"/>
      <c r="B223" s="281"/>
    </row>
    <row r="224" spans="1:2" ht="13.5">
      <c r="A224" s="280"/>
      <c r="B224" s="281"/>
    </row>
    <row r="225" spans="1:2" ht="13.5">
      <c r="A225" s="280"/>
      <c r="B225" s="281"/>
    </row>
    <row r="226" spans="1:2" ht="13.5">
      <c r="A226" s="280"/>
      <c r="B226" s="281"/>
    </row>
    <row r="227" spans="1:2" ht="13.5">
      <c r="A227" s="280"/>
      <c r="B227" s="281"/>
    </row>
    <row r="228" spans="1:2" ht="13.5">
      <c r="A228" s="280"/>
      <c r="B228" s="281"/>
    </row>
    <row r="229" spans="1:2" ht="13.5">
      <c r="A229" s="280"/>
      <c r="B229" s="281"/>
    </row>
    <row r="230" spans="1:2" ht="13.5">
      <c r="A230" s="280"/>
      <c r="B230" s="281"/>
    </row>
    <row r="231" spans="1:2" ht="13.5">
      <c r="A231" s="280"/>
      <c r="B231" s="281"/>
    </row>
    <row r="232" spans="1:2" ht="13.5">
      <c r="A232" s="280"/>
      <c r="B232" s="281"/>
    </row>
    <row r="233" spans="1:2" ht="13.5">
      <c r="A233" s="280"/>
      <c r="B233" s="281"/>
    </row>
    <row r="234" spans="1:2" ht="13.5">
      <c r="A234" s="280"/>
      <c r="B234" s="281"/>
    </row>
    <row r="235" spans="1:2" ht="13.5">
      <c r="A235" s="280"/>
      <c r="B235" s="281"/>
    </row>
    <row r="236" spans="1:2" ht="13.5">
      <c r="A236" s="280"/>
      <c r="B236" s="281"/>
    </row>
    <row r="237" spans="1:2" ht="13.5">
      <c r="A237" s="280"/>
      <c r="B237" s="281"/>
    </row>
    <row r="238" spans="1:2" ht="13.5">
      <c r="A238" s="280"/>
      <c r="B238" s="281"/>
    </row>
    <row r="239" spans="1:2" ht="13.5">
      <c r="A239" s="280"/>
      <c r="B239" s="281"/>
    </row>
    <row r="240" spans="1:2" ht="13.5">
      <c r="A240" s="280"/>
      <c r="B240" s="281"/>
    </row>
    <row r="241" spans="1:2" ht="13.5">
      <c r="A241" s="280"/>
      <c r="B241" s="281"/>
    </row>
    <row r="242" spans="1:2" ht="13.5">
      <c r="A242" s="280"/>
      <c r="B242" s="281"/>
    </row>
    <row r="243" spans="1:2" ht="13.5">
      <c r="A243" s="280"/>
      <c r="B243" s="281"/>
    </row>
    <row r="244" spans="1:2" ht="13.5">
      <c r="A244" s="280"/>
      <c r="B244" s="281"/>
    </row>
    <row r="245" spans="1:2" ht="13.5">
      <c r="A245" s="280"/>
      <c r="B245" s="281"/>
    </row>
    <row r="246" spans="1:2" ht="13.5">
      <c r="A246" s="280"/>
      <c r="B246" s="281"/>
    </row>
    <row r="247" spans="1:2" ht="13.5">
      <c r="A247" s="280"/>
      <c r="B247" s="281"/>
    </row>
    <row r="248" spans="1:2" ht="13.5">
      <c r="A248" s="280"/>
      <c r="B248" s="281"/>
    </row>
    <row r="249" spans="1:2" ht="13.5">
      <c r="A249" s="280"/>
      <c r="B249" s="281"/>
    </row>
    <row r="250" spans="1:2" ht="13.5">
      <c r="A250" s="280"/>
      <c r="B250" s="281"/>
    </row>
    <row r="251" spans="1:2" ht="13.5">
      <c r="A251" s="280"/>
      <c r="B251" s="281"/>
    </row>
    <row r="252" spans="1:2" ht="13.5">
      <c r="A252" s="280"/>
      <c r="B252" s="281"/>
    </row>
    <row r="253" spans="1:2" ht="13.5">
      <c r="A253" s="280"/>
      <c r="B253" s="281"/>
    </row>
    <row r="254" spans="1:2" ht="13.5">
      <c r="A254" s="280"/>
      <c r="B254" s="281"/>
    </row>
    <row r="255" spans="1:2" ht="13.5">
      <c r="A255" s="280"/>
      <c r="B255" s="281"/>
    </row>
    <row r="256" spans="1:2" ht="13.5">
      <c r="A256" s="280"/>
      <c r="B256" s="281"/>
    </row>
    <row r="257" spans="1:2" ht="13.5">
      <c r="A257" s="280"/>
      <c r="B257" s="281"/>
    </row>
    <row r="258" spans="1:2" ht="13.5">
      <c r="A258" s="280"/>
      <c r="B258" s="281"/>
    </row>
    <row r="259" spans="1:2" ht="13.5">
      <c r="A259" s="280"/>
      <c r="B259" s="281"/>
    </row>
    <row r="260" spans="1:2" ht="13.5">
      <c r="A260" s="280"/>
      <c r="B260" s="281"/>
    </row>
    <row r="261" spans="1:2" ht="13.5">
      <c r="A261" s="280"/>
      <c r="B261" s="281"/>
    </row>
    <row r="262" spans="1:2" ht="13.5">
      <c r="A262" s="280"/>
      <c r="B262" s="281"/>
    </row>
    <row r="263" spans="1:2" ht="13.5">
      <c r="A263" s="280"/>
      <c r="B263" s="281"/>
    </row>
    <row r="264" spans="1:2" ht="13.5">
      <c r="A264" s="280"/>
      <c r="B264" s="281"/>
    </row>
    <row r="265" spans="1:2" ht="13.5">
      <c r="A265" s="280"/>
      <c r="B265" s="281"/>
    </row>
    <row r="266" spans="1:2" ht="13.5">
      <c r="A266" s="280"/>
      <c r="B266" s="281"/>
    </row>
    <row r="267" spans="1:2" ht="13.5">
      <c r="A267" s="280"/>
      <c r="B267" s="281"/>
    </row>
    <row r="268" spans="1:2" ht="13.5">
      <c r="A268" s="280"/>
      <c r="B268" s="281"/>
    </row>
    <row r="269" spans="1:2" ht="13.5">
      <c r="A269" s="280"/>
      <c r="B269" s="281"/>
    </row>
    <row r="270" spans="1:2" ht="13.5">
      <c r="A270" s="280"/>
      <c r="B270" s="281"/>
    </row>
    <row r="271" spans="1:2" ht="13.5">
      <c r="A271" s="280"/>
      <c r="B271" s="281"/>
    </row>
    <row r="272" spans="1:2" ht="13.5">
      <c r="A272" s="280"/>
      <c r="B272" s="281"/>
    </row>
    <row r="273" spans="1:2" ht="13.5">
      <c r="A273" s="280"/>
      <c r="B273" s="281"/>
    </row>
    <row r="274" spans="1:2" ht="13.5">
      <c r="A274" s="280"/>
      <c r="B274" s="281"/>
    </row>
    <row r="275" spans="1:2" ht="13.5">
      <c r="A275" s="280"/>
      <c r="B275" s="281"/>
    </row>
    <row r="276" spans="1:2" ht="13.5">
      <c r="A276" s="280"/>
      <c r="B276" s="281"/>
    </row>
    <row r="277" spans="1:2" ht="13.5">
      <c r="A277" s="280"/>
      <c r="B277" s="281"/>
    </row>
    <row r="278" spans="1:2" ht="13.5">
      <c r="A278" s="280"/>
      <c r="B278" s="281"/>
    </row>
    <row r="279" spans="1:2" ht="13.5">
      <c r="A279" s="280"/>
      <c r="B279" s="281"/>
    </row>
    <row r="280" spans="1:2" ht="13.5">
      <c r="A280" s="280"/>
      <c r="B280" s="281"/>
    </row>
    <row r="281" spans="1:2" ht="13.5">
      <c r="A281" s="280"/>
      <c r="B281" s="281"/>
    </row>
    <row r="282" spans="1:2" ht="13.5">
      <c r="A282" s="280"/>
      <c r="B282" s="281"/>
    </row>
    <row r="283" spans="1:2" ht="13.5">
      <c r="A283" s="280"/>
      <c r="B283" s="281"/>
    </row>
    <row r="284" spans="1:2" ht="13.5">
      <c r="A284" s="280"/>
      <c r="B284" s="281"/>
    </row>
    <row r="285" spans="1:2" ht="13.5">
      <c r="A285" s="280"/>
      <c r="B285" s="281"/>
    </row>
    <row r="286" spans="1:2" ht="13.5">
      <c r="A286" s="280"/>
      <c r="B286" s="281"/>
    </row>
    <row r="287" spans="1:2" ht="13.5">
      <c r="A287" s="280"/>
      <c r="B287" s="281"/>
    </row>
    <row r="288" spans="1:2" ht="13.5">
      <c r="A288" s="280"/>
      <c r="B288" s="281"/>
    </row>
    <row r="289" spans="1:2" ht="13.5">
      <c r="A289" s="280"/>
      <c r="B289" s="281"/>
    </row>
    <row r="290" spans="1:2" ht="13.5">
      <c r="A290" s="280"/>
      <c r="B290" s="281"/>
    </row>
    <row r="291" spans="1:2" ht="13.5">
      <c r="A291" s="280"/>
      <c r="B291" s="281"/>
    </row>
    <row r="292" spans="1:2" ht="13.5">
      <c r="A292" s="280"/>
      <c r="B292" s="281"/>
    </row>
    <row r="293" spans="1:2" ht="13.5">
      <c r="A293" s="280"/>
      <c r="B293" s="281"/>
    </row>
    <row r="294" spans="1:2" ht="13.5">
      <c r="A294" s="280"/>
      <c r="B294" s="281"/>
    </row>
    <row r="295" spans="1:2" ht="13.5">
      <c r="A295" s="280"/>
      <c r="B295" s="281"/>
    </row>
    <row r="296" spans="1:2" ht="13.5">
      <c r="A296" s="280"/>
      <c r="B296" s="281"/>
    </row>
    <row r="297" spans="1:2" ht="13.5">
      <c r="A297" s="280"/>
      <c r="B297" s="281"/>
    </row>
    <row r="298" spans="1:2" ht="13.5">
      <c r="A298" s="280"/>
      <c r="B298" s="281"/>
    </row>
    <row r="299" spans="1:2" ht="13.5">
      <c r="A299" s="280"/>
      <c r="B299" s="281"/>
    </row>
    <row r="300" spans="1:2" ht="13.5">
      <c r="A300" s="280"/>
      <c r="B300" s="281"/>
    </row>
    <row r="301" spans="1:2" ht="13.5">
      <c r="A301" s="280"/>
      <c r="B301" s="281"/>
    </row>
    <row r="302" spans="1:2" ht="13.5">
      <c r="A302" s="280"/>
      <c r="B302" s="281"/>
    </row>
    <row r="303" spans="1:2" ht="13.5">
      <c r="A303" s="280"/>
      <c r="B303" s="281"/>
    </row>
    <row r="304" spans="1:2" ht="13.5">
      <c r="A304" s="280"/>
      <c r="B304" s="281"/>
    </row>
    <row r="305" spans="1:2" ht="13.5">
      <c r="A305" s="280"/>
      <c r="B305" s="281"/>
    </row>
    <row r="306" spans="1:2" ht="13.5">
      <c r="A306" s="280"/>
      <c r="B306" s="281"/>
    </row>
    <row r="307" spans="1:2" ht="13.5">
      <c r="A307" s="280"/>
      <c r="B307" s="281"/>
    </row>
    <row r="308" spans="1:2" ht="13.5">
      <c r="A308" s="280"/>
      <c r="B308" s="281"/>
    </row>
    <row r="309" spans="1:2" ht="13.5">
      <c r="A309" s="280"/>
      <c r="B309" s="281"/>
    </row>
    <row r="310" spans="1:2" ht="13.5">
      <c r="A310" s="280"/>
      <c r="B310" s="281"/>
    </row>
    <row r="311" spans="1:2" ht="13.5">
      <c r="A311" s="280"/>
      <c r="B311" s="281"/>
    </row>
    <row r="312" spans="1:2" ht="13.5">
      <c r="A312" s="280"/>
      <c r="B312" s="281"/>
    </row>
    <row r="313" spans="1:2" ht="13.5">
      <c r="A313" s="280"/>
      <c r="B313" s="281"/>
    </row>
    <row r="314" spans="1:2" ht="13.5">
      <c r="A314" s="280"/>
      <c r="B314" s="281"/>
    </row>
    <row r="315" spans="1:2" ht="13.5">
      <c r="A315" s="280"/>
      <c r="B315" s="281"/>
    </row>
    <row r="316" spans="1:2" ht="13.5">
      <c r="A316" s="280"/>
      <c r="B316" s="281"/>
    </row>
    <row r="317" spans="1:2" ht="13.5">
      <c r="A317" s="280"/>
      <c r="B317" s="281"/>
    </row>
    <row r="318" spans="1:2" ht="13.5">
      <c r="A318" s="280"/>
      <c r="B318" s="281"/>
    </row>
    <row r="319" spans="1:2" ht="13.5">
      <c r="A319" s="280"/>
      <c r="B319" s="281"/>
    </row>
    <row r="320" spans="1:2" ht="13.5">
      <c r="A320" s="280"/>
      <c r="B320" s="281"/>
    </row>
    <row r="321" spans="1:2" ht="13.5">
      <c r="A321" s="280"/>
      <c r="B321" s="281"/>
    </row>
    <row r="322" spans="1:2" ht="13.5">
      <c r="A322" s="280"/>
      <c r="B322" s="281"/>
    </row>
    <row r="323" spans="1:2" ht="13.5">
      <c r="A323" s="280"/>
      <c r="B323" s="281"/>
    </row>
    <row r="324" spans="1:2" ht="13.5">
      <c r="A324" s="280"/>
      <c r="B324" s="281"/>
    </row>
    <row r="325" spans="1:2" ht="13.5">
      <c r="A325" s="280"/>
      <c r="B325" s="281"/>
    </row>
    <row r="326" spans="1:2" ht="13.5">
      <c r="A326" s="280"/>
      <c r="B326" s="281"/>
    </row>
    <row r="327" spans="1:2" ht="13.5">
      <c r="A327" s="280"/>
      <c r="B327" s="281"/>
    </row>
    <row r="328" spans="1:2" ht="13.5">
      <c r="A328" s="280"/>
      <c r="B328" s="281"/>
    </row>
    <row r="329" spans="1:2" ht="13.5">
      <c r="A329" s="280"/>
      <c r="B329" s="281"/>
    </row>
    <row r="330" spans="1:2" ht="13.5">
      <c r="A330" s="280"/>
      <c r="B330" s="281"/>
    </row>
    <row r="331" spans="1:2" ht="13.5">
      <c r="A331" s="280"/>
      <c r="B331" s="281"/>
    </row>
    <row r="332" spans="1:2" ht="13.5">
      <c r="A332" s="280"/>
      <c r="B332" s="281"/>
    </row>
    <row r="333" spans="1:2" ht="13.5">
      <c r="A333" s="280"/>
      <c r="B333" s="281"/>
    </row>
    <row r="334" spans="1:2" ht="13.5">
      <c r="A334" s="280"/>
      <c r="B334" s="281"/>
    </row>
    <row r="335" spans="1:2" ht="13.5">
      <c r="A335" s="280"/>
      <c r="B335" s="281"/>
    </row>
    <row r="336" spans="1:2" ht="13.5">
      <c r="A336" s="280"/>
      <c r="B336" s="281"/>
    </row>
    <row r="337" spans="1:2" ht="13.5">
      <c r="A337" s="280"/>
      <c r="B337" s="281"/>
    </row>
    <row r="338" spans="1:2" ht="13.5">
      <c r="A338" s="280"/>
      <c r="B338" s="281"/>
    </row>
    <row r="339" spans="1:2" ht="13.5">
      <c r="A339" s="280"/>
      <c r="B339" s="281"/>
    </row>
    <row r="340" spans="1:2" ht="13.5">
      <c r="A340" s="280"/>
      <c r="B340" s="281"/>
    </row>
    <row r="341" spans="1:2" ht="13.5">
      <c r="A341" s="280"/>
      <c r="B341" s="281"/>
    </row>
    <row r="342" spans="1:2" ht="13.5">
      <c r="A342" s="280"/>
      <c r="B342" s="281"/>
    </row>
    <row r="343" spans="1:2" ht="13.5">
      <c r="A343" s="280"/>
      <c r="B343" s="281"/>
    </row>
    <row r="344" spans="1:2" ht="13.5">
      <c r="A344" s="280"/>
      <c r="B344" s="281"/>
    </row>
    <row r="345" spans="1:2" ht="13.5">
      <c r="A345" s="280"/>
      <c r="B345" s="281"/>
    </row>
    <row r="346" spans="1:2" ht="13.5">
      <c r="A346" s="280"/>
      <c r="B346" s="281"/>
    </row>
    <row r="347" spans="1:2" ht="13.5">
      <c r="A347" s="280"/>
      <c r="B347" s="281"/>
    </row>
    <row r="348" spans="1:2" ht="13.5">
      <c r="A348" s="280"/>
      <c r="B348" s="281"/>
    </row>
    <row r="349" spans="1:2" ht="13.5">
      <c r="A349" s="280"/>
      <c r="B349" s="281"/>
    </row>
    <row r="350" spans="1:2" ht="13.5">
      <c r="A350" s="280"/>
      <c r="B350" s="281"/>
    </row>
    <row r="351" spans="1:2" ht="13.5">
      <c r="A351" s="280"/>
      <c r="B351" s="281"/>
    </row>
    <row r="352" spans="1:2" ht="13.5">
      <c r="A352" s="280"/>
      <c r="B352" s="281"/>
    </row>
    <row r="353" spans="1:2" ht="13.5">
      <c r="A353" s="280"/>
      <c r="B353" s="281"/>
    </row>
    <row r="354" spans="1:2" ht="13.5">
      <c r="A354" s="280"/>
      <c r="B354" s="281"/>
    </row>
    <row r="355" spans="1:2" ht="13.5">
      <c r="A355" s="280"/>
      <c r="B355" s="281"/>
    </row>
    <row r="356" spans="1:2" ht="13.5">
      <c r="A356" s="280"/>
      <c r="B356" s="281"/>
    </row>
    <row r="357" spans="1:2" ht="13.5">
      <c r="A357" s="280"/>
      <c r="B357" s="281"/>
    </row>
    <row r="358" spans="1:2" ht="13.5">
      <c r="A358" s="280"/>
      <c r="B358" s="281"/>
    </row>
    <row r="359" spans="1:2" ht="13.5">
      <c r="A359" s="280"/>
      <c r="B359" s="281"/>
    </row>
    <row r="360" spans="1:2" ht="13.5">
      <c r="A360" s="280"/>
      <c r="B360" s="281"/>
    </row>
    <row r="361" spans="1:2" ht="13.5">
      <c r="A361" s="280"/>
      <c r="B361" s="281"/>
    </row>
    <row r="362" spans="1:2" ht="13.5">
      <c r="A362" s="280"/>
      <c r="B362" s="281"/>
    </row>
    <row r="363" spans="1:2" ht="13.5">
      <c r="A363" s="280"/>
      <c r="B363" s="281"/>
    </row>
    <row r="364" spans="1:2" ht="13.5">
      <c r="A364" s="280"/>
      <c r="B364" s="281"/>
    </row>
    <row r="365" spans="1:2" ht="13.5">
      <c r="A365" s="280"/>
      <c r="B365" s="281"/>
    </row>
    <row r="366" spans="1:2" ht="13.5">
      <c r="A366" s="280"/>
      <c r="B366" s="281"/>
    </row>
    <row r="367" spans="1:2" ht="13.5">
      <c r="A367" s="280"/>
      <c r="B367" s="281"/>
    </row>
    <row r="368" spans="1:2" ht="13.5">
      <c r="A368" s="280"/>
      <c r="B368" s="281"/>
    </row>
    <row r="369" spans="1:2" ht="13.5">
      <c r="A369" s="280"/>
      <c r="B369" s="281"/>
    </row>
    <row r="370" spans="1:2" ht="13.5">
      <c r="A370" s="280"/>
      <c r="B370" s="281"/>
    </row>
    <row r="371" spans="1:2" ht="13.5">
      <c r="A371" s="280"/>
      <c r="B371" s="281"/>
    </row>
    <row r="372" spans="1:2" ht="13.5">
      <c r="A372" s="280"/>
      <c r="B372" s="281"/>
    </row>
    <row r="373" spans="1:2" ht="13.5">
      <c r="A373" s="280"/>
      <c r="B373" s="281"/>
    </row>
    <row r="374" spans="1:2" ht="13.5">
      <c r="A374" s="280"/>
      <c r="B374" s="281"/>
    </row>
    <row r="375" spans="1:2" ht="13.5">
      <c r="A375" s="280"/>
      <c r="B375" s="281"/>
    </row>
    <row r="376" spans="1:2" ht="13.5">
      <c r="A376" s="280"/>
      <c r="B376" s="281"/>
    </row>
    <row r="377" spans="1:2" ht="13.5">
      <c r="A377" s="280"/>
      <c r="B377" s="281"/>
    </row>
    <row r="378" spans="1:2" ht="13.5">
      <c r="A378" s="280"/>
      <c r="B378" s="281"/>
    </row>
    <row r="379" spans="1:2" ht="13.5">
      <c r="A379" s="280"/>
      <c r="B379" s="281"/>
    </row>
    <row r="380" spans="1:2" ht="13.5">
      <c r="A380" s="280"/>
      <c r="B380" s="281"/>
    </row>
    <row r="381" spans="1:2" ht="13.5">
      <c r="A381" s="280"/>
      <c r="B381" s="281"/>
    </row>
    <row r="382" spans="1:2" ht="13.5">
      <c r="A382" s="280"/>
      <c r="B382" s="281"/>
    </row>
    <row r="383" spans="1:2" ht="13.5">
      <c r="A383" s="280"/>
      <c r="B383" s="281"/>
    </row>
    <row r="384" spans="1:2" ht="13.5">
      <c r="A384" s="280"/>
      <c r="B384" s="281"/>
    </row>
    <row r="385" spans="1:2" ht="13.5">
      <c r="A385" s="280"/>
      <c r="B385" s="281"/>
    </row>
    <row r="386" spans="1:2" ht="13.5">
      <c r="A386" s="280"/>
      <c r="B386" s="281"/>
    </row>
    <row r="387" spans="1:2" ht="13.5">
      <c r="A387" s="280"/>
      <c r="B387" s="281"/>
    </row>
    <row r="388" spans="1:2" ht="13.5">
      <c r="A388" s="280"/>
      <c r="B388" s="281"/>
    </row>
    <row r="389" spans="1:2" ht="13.5">
      <c r="A389" s="280"/>
      <c r="B389" s="281"/>
    </row>
    <row r="390" spans="1:2" ht="13.5">
      <c r="A390" s="280"/>
      <c r="B390" s="281"/>
    </row>
    <row r="391" spans="1:2" ht="13.5">
      <c r="A391" s="280"/>
      <c r="B391" s="281"/>
    </row>
    <row r="392" spans="1:2" ht="13.5">
      <c r="A392" s="280"/>
      <c r="B392" s="281"/>
    </row>
    <row r="393" spans="1:2" ht="13.5">
      <c r="A393" s="280"/>
      <c r="B393" s="281"/>
    </row>
    <row r="394" spans="1:2" ht="13.5">
      <c r="A394" s="280"/>
      <c r="B394" s="281"/>
    </row>
    <row r="395" spans="1:2" ht="13.5">
      <c r="A395" s="280"/>
      <c r="B395" s="281"/>
    </row>
    <row r="396" spans="1:2" ht="13.5">
      <c r="A396" s="280"/>
      <c r="B396" s="281"/>
    </row>
    <row r="397" spans="1:2" ht="13.5">
      <c r="A397" s="280"/>
      <c r="B397" s="281"/>
    </row>
    <row r="398" spans="1:2" ht="13.5">
      <c r="A398" s="280"/>
      <c r="B398" s="281"/>
    </row>
    <row r="399" spans="1:2" ht="13.5">
      <c r="A399" s="280"/>
      <c r="B399" s="281"/>
    </row>
    <row r="400" spans="1:2" ht="13.5">
      <c r="A400" s="280"/>
      <c r="B400" s="281"/>
    </row>
    <row r="401" spans="1:2" ht="13.5">
      <c r="A401" s="280"/>
      <c r="B401" s="281"/>
    </row>
    <row r="402" spans="1:2" ht="13.5">
      <c r="A402" s="280"/>
      <c r="B402" s="281"/>
    </row>
    <row r="403" spans="1:2" ht="13.5">
      <c r="A403" s="280"/>
      <c r="B403" s="281"/>
    </row>
    <row r="404" spans="1:2" ht="13.5">
      <c r="A404" s="280"/>
      <c r="B404" s="281"/>
    </row>
    <row r="405" spans="1:2" ht="13.5">
      <c r="A405" s="280"/>
      <c r="B405" s="281"/>
    </row>
    <row r="406" spans="1:2" ht="13.5">
      <c r="A406" s="280"/>
      <c r="B406" s="281"/>
    </row>
    <row r="407" spans="1:2" ht="13.5">
      <c r="A407" s="280"/>
      <c r="B407" s="281"/>
    </row>
    <row r="408" spans="1:2" ht="13.5">
      <c r="A408" s="280"/>
      <c r="B408" s="281"/>
    </row>
    <row r="409" spans="1:2" ht="13.5">
      <c r="A409" s="280"/>
      <c r="B409" s="281"/>
    </row>
    <row r="410" spans="1:2" ht="13.5">
      <c r="A410" s="280"/>
      <c r="B410" s="281"/>
    </row>
    <row r="411" spans="1:2" ht="13.5">
      <c r="A411" s="280"/>
      <c r="B411" s="281"/>
    </row>
    <row r="412" spans="1:2" ht="13.5">
      <c r="A412" s="280"/>
      <c r="B412" s="281"/>
    </row>
    <row r="413" spans="1:2" ht="13.5">
      <c r="A413" s="280"/>
      <c r="B413" s="281"/>
    </row>
    <row r="414" spans="1:2" ht="13.5">
      <c r="A414" s="280"/>
      <c r="B414" s="281"/>
    </row>
    <row r="415" spans="1:2" ht="13.5">
      <c r="A415" s="280"/>
      <c r="B415" s="281"/>
    </row>
    <row r="416" spans="1:2" ht="13.5">
      <c r="A416" s="280"/>
      <c r="B416" s="281"/>
    </row>
    <row r="417" spans="1:2" ht="13.5">
      <c r="A417" s="280"/>
      <c r="B417" s="281"/>
    </row>
    <row r="418" spans="1:2" ht="13.5">
      <c r="A418" s="280"/>
      <c r="B418" s="281"/>
    </row>
    <row r="419" spans="1:2" ht="13.5">
      <c r="A419" s="280"/>
      <c r="B419" s="281"/>
    </row>
    <row r="420" spans="1:2" ht="13.5">
      <c r="A420" s="280"/>
      <c r="B420" s="281"/>
    </row>
    <row r="421" spans="1:2" ht="13.5">
      <c r="A421" s="280"/>
      <c r="B421" s="281"/>
    </row>
    <row r="422" spans="1:2" ht="13.5">
      <c r="A422" s="280"/>
      <c r="B422" s="281"/>
    </row>
    <row r="423" spans="1:2" ht="13.5">
      <c r="A423" s="280"/>
      <c r="B423" s="281"/>
    </row>
    <row r="424" spans="1:2" ht="13.5">
      <c r="A424" s="280"/>
      <c r="B424" s="281"/>
    </row>
    <row r="425" spans="1:2" ht="13.5">
      <c r="A425" s="280"/>
      <c r="B425" s="281"/>
    </row>
    <row r="426" spans="1:2" ht="13.5">
      <c r="A426" s="280"/>
      <c r="B426" s="281"/>
    </row>
    <row r="427" spans="1:2" ht="13.5">
      <c r="A427" s="280"/>
      <c r="B427" s="281"/>
    </row>
    <row r="428" spans="1:2" ht="13.5">
      <c r="A428" s="280"/>
      <c r="B428" s="281"/>
    </row>
    <row r="429" spans="1:2" ht="13.5">
      <c r="A429" s="280"/>
      <c r="B429" s="281"/>
    </row>
    <row r="430" spans="1:2" ht="13.5">
      <c r="A430" s="280"/>
      <c r="B430" s="281"/>
    </row>
    <row r="431" spans="1:2" ht="13.5">
      <c r="A431" s="280"/>
      <c r="B431" s="281"/>
    </row>
    <row r="432" spans="1:2" ht="13.5">
      <c r="A432" s="280"/>
      <c r="B432" s="281"/>
    </row>
    <row r="433" spans="1:2" ht="13.5">
      <c r="A433" s="280"/>
      <c r="B433" s="281"/>
    </row>
    <row r="434" spans="1:2" ht="13.5">
      <c r="A434" s="280"/>
      <c r="B434" s="281"/>
    </row>
    <row r="435" spans="1:2" ht="13.5">
      <c r="A435" s="280"/>
      <c r="B435" s="281"/>
    </row>
    <row r="436" spans="1:2" ht="13.5">
      <c r="A436" s="280"/>
      <c r="B436" s="281"/>
    </row>
    <row r="437" spans="1:2" ht="13.5">
      <c r="A437" s="280"/>
      <c r="B437" s="281"/>
    </row>
    <row r="438" spans="1:2" ht="13.5">
      <c r="A438" s="280"/>
      <c r="B438" s="281"/>
    </row>
    <row r="439" spans="1:2" ht="13.5">
      <c r="A439" s="280"/>
      <c r="B439" s="281"/>
    </row>
    <row r="440" spans="1:2" ht="13.5">
      <c r="A440" s="280"/>
      <c r="B440" s="281"/>
    </row>
    <row r="441" spans="1:2" ht="13.5">
      <c r="A441" s="280"/>
      <c r="B441" s="281"/>
    </row>
    <row r="442" spans="1:2" ht="13.5">
      <c r="A442" s="280"/>
      <c r="B442" s="281"/>
    </row>
    <row r="443" spans="1:2" ht="13.5">
      <c r="A443" s="280"/>
      <c r="B443" s="281"/>
    </row>
    <row r="444" spans="1:2" ht="13.5">
      <c r="A444" s="280"/>
      <c r="B444" s="281"/>
    </row>
    <row r="445" spans="1:2" ht="13.5">
      <c r="A445" s="280"/>
      <c r="B445" s="281"/>
    </row>
    <row r="446" spans="1:2" ht="13.5">
      <c r="A446" s="280"/>
      <c r="B446" s="281"/>
    </row>
    <row r="447" spans="1:2" ht="13.5">
      <c r="A447" s="280"/>
      <c r="B447" s="281"/>
    </row>
    <row r="448" spans="1:2" ht="13.5">
      <c r="A448" s="280"/>
      <c r="B448" s="281"/>
    </row>
    <row r="449" spans="1:2" ht="13.5">
      <c r="A449" s="280"/>
      <c r="B449" s="281"/>
    </row>
    <row r="450" spans="1:2" ht="13.5">
      <c r="A450" s="280"/>
      <c r="B450" s="281"/>
    </row>
    <row r="451" spans="1:2" ht="13.5">
      <c r="A451" s="280"/>
      <c r="B451" s="281"/>
    </row>
    <row r="452" spans="1:2" ht="13.5">
      <c r="A452" s="280"/>
      <c r="B452" s="281"/>
    </row>
    <row r="453" spans="1:2" ht="13.5">
      <c r="A453" s="280"/>
      <c r="B453" s="281"/>
    </row>
    <row r="454" spans="1:2" ht="13.5">
      <c r="A454" s="280"/>
      <c r="B454" s="281"/>
    </row>
    <row r="455" spans="1:2" ht="13.5">
      <c r="A455" s="280"/>
      <c r="B455" s="281"/>
    </row>
    <row r="456" spans="1:2" ht="13.5">
      <c r="A456" s="280"/>
      <c r="B456" s="281"/>
    </row>
    <row r="457" spans="1:2" ht="13.5">
      <c r="A457" s="280"/>
      <c r="B457" s="281"/>
    </row>
    <row r="458" spans="1:2" ht="13.5">
      <c r="A458" s="280"/>
      <c r="B458" s="281"/>
    </row>
    <row r="459" spans="1:2" ht="13.5">
      <c r="A459" s="280"/>
      <c r="B459" s="281"/>
    </row>
    <row r="460" spans="1:2" ht="13.5">
      <c r="A460" s="280"/>
      <c r="B460" s="281"/>
    </row>
    <row r="461" spans="1:2" ht="13.5">
      <c r="A461" s="280"/>
      <c r="B461" s="281"/>
    </row>
    <row r="462" spans="1:2" ht="13.5">
      <c r="A462" s="280"/>
      <c r="B462" s="281"/>
    </row>
    <row r="463" spans="1:2" ht="13.5">
      <c r="A463" s="280"/>
      <c r="B463" s="281"/>
    </row>
    <row r="464" spans="1:2" ht="13.5">
      <c r="A464" s="280"/>
      <c r="B464" s="281"/>
    </row>
    <row r="465" spans="1:2" ht="13.5">
      <c r="A465" s="280"/>
      <c r="B465" s="281"/>
    </row>
    <row r="466" spans="1:2" ht="13.5">
      <c r="A466" s="280"/>
      <c r="B466" s="281"/>
    </row>
    <row r="467" spans="1:2" ht="13.5">
      <c r="A467" s="280"/>
      <c r="B467" s="281"/>
    </row>
    <row r="468" spans="1:2" ht="13.5">
      <c r="A468" s="280"/>
      <c r="B468" s="281"/>
    </row>
    <row r="469" spans="1:2" ht="13.5">
      <c r="A469" s="280"/>
      <c r="B469" s="281"/>
    </row>
    <row r="470" spans="1:2" ht="13.5">
      <c r="A470" s="280"/>
      <c r="B470" s="281"/>
    </row>
    <row r="471" spans="1:2" ht="13.5">
      <c r="A471" s="280"/>
      <c r="B471" s="281"/>
    </row>
    <row r="472" spans="1:2" ht="13.5">
      <c r="A472" s="280"/>
      <c r="B472" s="281"/>
    </row>
    <row r="473" spans="1:2" ht="13.5">
      <c r="A473" s="280"/>
      <c r="B473" s="281"/>
    </row>
    <row r="474" spans="1:2" ht="13.5">
      <c r="A474" s="280"/>
      <c r="B474" s="281"/>
    </row>
    <row r="475" spans="1:2" ht="13.5">
      <c r="A475" s="280"/>
      <c r="B475" s="281"/>
    </row>
    <row r="476" spans="1:2" ht="13.5">
      <c r="A476" s="280"/>
      <c r="B476" s="281"/>
    </row>
    <row r="477" spans="1:2" ht="13.5">
      <c r="A477" s="280"/>
      <c r="B477" s="281"/>
    </row>
    <row r="478" spans="1:2" ht="13.5">
      <c r="A478" s="280"/>
      <c r="B478" s="281"/>
    </row>
    <row r="479" spans="1:2" ht="13.5">
      <c r="A479" s="280"/>
      <c r="B479" s="281"/>
    </row>
    <row r="480" spans="1:2" ht="13.5">
      <c r="A480" s="280"/>
      <c r="B480" s="281"/>
    </row>
    <row r="481" spans="1:2" ht="13.5">
      <c r="A481" s="280"/>
      <c r="B481" s="281"/>
    </row>
    <row r="482" spans="1:2" ht="13.5">
      <c r="A482" s="280"/>
      <c r="B482" s="281"/>
    </row>
    <row r="483" spans="1:2" ht="13.5">
      <c r="A483" s="280"/>
      <c r="B483" s="281"/>
    </row>
    <row r="484" spans="1:2" ht="13.5">
      <c r="A484" s="280"/>
      <c r="B484" s="281"/>
    </row>
    <row r="485" spans="1:2" ht="13.5">
      <c r="A485" s="280"/>
      <c r="B485" s="281"/>
    </row>
    <row r="486" spans="1:2" ht="13.5">
      <c r="A486" s="280"/>
      <c r="B486" s="281"/>
    </row>
    <row r="487" spans="1:2" ht="13.5">
      <c r="A487" s="280"/>
      <c r="B487" s="281"/>
    </row>
    <row r="488" spans="1:2" ht="13.5">
      <c r="A488" s="280"/>
      <c r="B488" s="281"/>
    </row>
    <row r="489" spans="1:2" ht="13.5">
      <c r="A489" s="280"/>
      <c r="B489" s="281"/>
    </row>
    <row r="490" spans="1:2" ht="13.5">
      <c r="A490" s="280"/>
      <c r="B490" s="281"/>
    </row>
    <row r="491" spans="1:2" ht="13.5">
      <c r="A491" s="280"/>
      <c r="B491" s="281"/>
    </row>
    <row r="492" spans="1:2" ht="13.5">
      <c r="A492" s="280"/>
      <c r="B492" s="281"/>
    </row>
    <row r="493" spans="1:2" ht="13.5">
      <c r="A493" s="280"/>
      <c r="B493" s="281"/>
    </row>
    <row r="494" spans="1:2" ht="13.5">
      <c r="A494" s="280"/>
      <c r="B494" s="281"/>
    </row>
    <row r="495" spans="1:2" ht="13.5">
      <c r="A495" s="280"/>
      <c r="B495" s="281"/>
    </row>
    <row r="496" spans="1:2" ht="13.5">
      <c r="A496" s="280"/>
      <c r="B496" s="281"/>
    </row>
    <row r="497" spans="1:2" ht="13.5">
      <c r="A497" s="280"/>
      <c r="B497" s="281"/>
    </row>
    <row r="498" spans="1:2" ht="13.5">
      <c r="A498" s="280"/>
      <c r="B498" s="281"/>
    </row>
    <row r="499" spans="1:2" ht="13.5">
      <c r="A499" s="280"/>
      <c r="B499" s="281"/>
    </row>
    <row r="500" spans="1:2" ht="13.5">
      <c r="A500" s="280"/>
      <c r="B500" s="281"/>
    </row>
    <row r="501" spans="1:2" ht="13.5">
      <c r="A501" s="280"/>
      <c r="B501" s="281"/>
    </row>
    <row r="502" spans="1:2" ht="13.5">
      <c r="A502" s="280"/>
      <c r="B502" s="281"/>
    </row>
    <row r="503" spans="1:2" ht="13.5">
      <c r="A503" s="280"/>
      <c r="B503" s="281"/>
    </row>
    <row r="504" spans="1:2" ht="13.5">
      <c r="A504" s="280"/>
      <c r="B504" s="281"/>
    </row>
    <row r="505" spans="1:2" ht="13.5">
      <c r="A505" s="280"/>
      <c r="B505" s="281"/>
    </row>
    <row r="506" spans="1:2" ht="13.5">
      <c r="A506" s="280"/>
      <c r="B506" s="281"/>
    </row>
    <row r="507" spans="1:2" ht="13.5">
      <c r="A507" s="280"/>
      <c r="B507" s="281"/>
    </row>
    <row r="508" spans="1:2" ht="13.5">
      <c r="A508" s="280"/>
      <c r="B508" s="281"/>
    </row>
    <row r="509" spans="1:2" ht="13.5">
      <c r="A509" s="280"/>
      <c r="B509" s="281"/>
    </row>
    <row r="510" spans="1:2" ht="13.5">
      <c r="A510" s="280"/>
      <c r="B510" s="281"/>
    </row>
    <row r="511" spans="1:2" ht="13.5">
      <c r="A511" s="280"/>
      <c r="B511" s="281"/>
    </row>
    <row r="512" spans="1:2" ht="13.5">
      <c r="A512" s="280"/>
      <c r="B512" s="281"/>
    </row>
    <row r="513" spans="1:2" ht="13.5">
      <c r="A513" s="280"/>
      <c r="B513" s="281"/>
    </row>
    <row r="514" spans="1:2" ht="13.5">
      <c r="A514" s="280"/>
      <c r="B514" s="281"/>
    </row>
    <row r="515" spans="1:2" ht="13.5">
      <c r="A515" s="280"/>
      <c r="B515" s="281"/>
    </row>
    <row r="516" spans="1:2" ht="13.5">
      <c r="A516" s="280"/>
      <c r="B516" s="281"/>
    </row>
    <row r="517" spans="1:2" ht="13.5">
      <c r="A517" s="280"/>
      <c r="B517" s="281"/>
    </row>
    <row r="518" spans="1:2" ht="13.5">
      <c r="A518" s="280"/>
      <c r="B518" s="281"/>
    </row>
    <row r="519" spans="1:2" ht="13.5">
      <c r="A519" s="280"/>
      <c r="B519" s="281"/>
    </row>
    <row r="520" spans="1:2" ht="13.5">
      <c r="A520" s="280"/>
      <c r="B520" s="281"/>
    </row>
    <row r="521" spans="1:2" ht="13.5">
      <c r="A521" s="280"/>
      <c r="B521" s="281"/>
    </row>
    <row r="522" spans="1:2" ht="13.5">
      <c r="A522" s="280"/>
      <c r="B522" s="281"/>
    </row>
    <row r="523" spans="1:2" ht="13.5">
      <c r="A523" s="280"/>
      <c r="B523" s="281"/>
    </row>
    <row r="524" spans="1:2" ht="13.5">
      <c r="A524" s="280"/>
      <c r="B524" s="281"/>
    </row>
    <row r="525" spans="1:2" ht="13.5">
      <c r="A525" s="280"/>
      <c r="B525" s="281"/>
    </row>
    <row r="526" spans="1:2" ht="13.5">
      <c r="A526" s="280"/>
      <c r="B526" s="281"/>
    </row>
    <row r="527" spans="1:2" ht="13.5">
      <c r="A527" s="280"/>
      <c r="B527" s="281"/>
    </row>
    <row r="528" spans="1:2" ht="13.5">
      <c r="A528" s="280"/>
      <c r="B528" s="281"/>
    </row>
    <row r="529" spans="1:2" ht="13.5">
      <c r="A529" s="280"/>
      <c r="B529" s="281"/>
    </row>
    <row r="530" spans="1:2" ht="13.5">
      <c r="A530" s="280"/>
      <c r="B530" s="281"/>
    </row>
    <row r="531" spans="1:2" ht="13.5">
      <c r="A531" s="280"/>
      <c r="B531" s="281"/>
    </row>
    <row r="532" spans="1:2" ht="13.5">
      <c r="A532" s="280"/>
      <c r="B532" s="281"/>
    </row>
    <row r="533" spans="1:2" ht="13.5">
      <c r="A533" s="280"/>
      <c r="B533" s="281"/>
    </row>
    <row r="534" spans="1:2" ht="13.5">
      <c r="A534" s="280"/>
      <c r="B534" s="281"/>
    </row>
    <row r="535" spans="1:2" ht="13.5">
      <c r="A535" s="280"/>
      <c r="B535" s="281"/>
    </row>
    <row r="536" spans="1:2" ht="13.5">
      <c r="A536" s="280"/>
      <c r="B536" s="281"/>
    </row>
    <row r="537" spans="1:2" ht="13.5">
      <c r="A537" s="280"/>
      <c r="B537" s="281"/>
    </row>
    <row r="538" spans="1:2" ht="13.5">
      <c r="A538" s="280"/>
      <c r="B538" s="281"/>
    </row>
    <row r="539" spans="1:2" ht="13.5">
      <c r="A539" s="280"/>
      <c r="B539" s="281"/>
    </row>
    <row r="540" spans="1:2" ht="13.5">
      <c r="A540" s="280"/>
      <c r="B540" s="281"/>
    </row>
    <row r="541" spans="1:2" ht="13.5">
      <c r="A541" s="280"/>
      <c r="B541" s="281"/>
    </row>
    <row r="542" spans="1:2" ht="13.5">
      <c r="A542" s="280"/>
      <c r="B542" s="281"/>
    </row>
    <row r="543" spans="1:2" ht="13.5">
      <c r="A543" s="280"/>
      <c r="B543" s="281"/>
    </row>
    <row r="544" spans="1:2" ht="13.5">
      <c r="A544" s="280"/>
      <c r="B544" s="281"/>
    </row>
    <row r="545" spans="1:2" ht="13.5">
      <c r="A545" s="280"/>
      <c r="B545" s="281"/>
    </row>
    <row r="546" spans="1:2" ht="13.5">
      <c r="A546" s="280"/>
      <c r="B546" s="281"/>
    </row>
    <row r="547" spans="1:2" ht="13.5">
      <c r="A547" s="280"/>
      <c r="B547" s="281"/>
    </row>
    <row r="548" spans="1:2" ht="13.5">
      <c r="A548" s="280"/>
      <c r="B548" s="281"/>
    </row>
    <row r="549" spans="1:2" ht="13.5">
      <c r="A549" s="280"/>
      <c r="B549" s="281"/>
    </row>
    <row r="550" spans="1:2" ht="13.5">
      <c r="A550" s="280"/>
      <c r="B550" s="281"/>
    </row>
    <row r="551" spans="1:2" ht="13.5">
      <c r="A551" s="280"/>
      <c r="B551" s="281"/>
    </row>
    <row r="552" spans="1:2" ht="13.5">
      <c r="A552" s="280"/>
      <c r="B552" s="281"/>
    </row>
    <row r="553" spans="1:2" ht="13.5">
      <c r="A553" s="280"/>
      <c r="B553" s="281"/>
    </row>
    <row r="554" spans="1:2" ht="13.5">
      <c r="A554" s="280"/>
      <c r="B554" s="281"/>
    </row>
    <row r="555" spans="1:2" ht="13.5">
      <c r="A555" s="280"/>
      <c r="B555" s="281"/>
    </row>
    <row r="556" spans="1:2" ht="13.5">
      <c r="A556" s="280"/>
      <c r="B556" s="281"/>
    </row>
    <row r="557" spans="1:2" ht="13.5">
      <c r="A557" s="280"/>
      <c r="B557" s="281"/>
    </row>
    <row r="558" spans="1:2" ht="13.5">
      <c r="A558" s="280"/>
      <c r="B558" s="281"/>
    </row>
    <row r="559" spans="1:2" ht="13.5">
      <c r="A559" s="280"/>
      <c r="B559" s="281"/>
    </row>
    <row r="560" spans="1:2" ht="13.5">
      <c r="A560" s="280"/>
      <c r="B560" s="281"/>
    </row>
    <row r="561" spans="1:2" ht="13.5">
      <c r="A561" s="280"/>
      <c r="B561" s="281"/>
    </row>
    <row r="562" spans="1:2" ht="13.5">
      <c r="A562" s="280"/>
      <c r="B562" s="281"/>
    </row>
    <row r="563" spans="1:2" ht="13.5">
      <c r="A563" s="280"/>
      <c r="B563" s="281"/>
    </row>
    <row r="564" spans="1:2" ht="13.5">
      <c r="A564" s="280"/>
      <c r="B564" s="281"/>
    </row>
    <row r="565" spans="1:2" ht="13.5">
      <c r="A565" s="280"/>
      <c r="B565" s="281"/>
    </row>
    <row r="566" spans="1:2" ht="13.5">
      <c r="A566" s="280"/>
      <c r="B566" s="281"/>
    </row>
    <row r="567" spans="1:2" ht="13.5">
      <c r="A567" s="280"/>
      <c r="B567" s="281"/>
    </row>
    <row r="568" spans="1:2" ht="13.5">
      <c r="A568" s="280"/>
      <c r="B568" s="281"/>
    </row>
    <row r="569" spans="1:2" ht="13.5">
      <c r="A569" s="280"/>
      <c r="B569" s="281"/>
    </row>
    <row r="570" spans="1:2" ht="13.5">
      <c r="A570" s="280"/>
      <c r="B570" s="281"/>
    </row>
    <row r="571" spans="1:2" ht="13.5">
      <c r="A571" s="280"/>
      <c r="B571" s="281"/>
    </row>
    <row r="572" spans="1:2" ht="13.5">
      <c r="A572" s="280"/>
      <c r="B572" s="281"/>
    </row>
    <row r="573" spans="1:2" ht="13.5">
      <c r="A573" s="280"/>
      <c r="B573" s="281"/>
    </row>
    <row r="574" spans="1:2" ht="13.5">
      <c r="A574" s="280"/>
      <c r="B574" s="281"/>
    </row>
    <row r="575" spans="1:2" ht="13.5">
      <c r="A575" s="280"/>
      <c r="B575" s="281"/>
    </row>
    <row r="576" spans="1:2" ht="13.5">
      <c r="A576" s="280"/>
      <c r="B576" s="281"/>
    </row>
    <row r="577" spans="1:2" ht="13.5">
      <c r="A577" s="280"/>
      <c r="B577" s="281"/>
    </row>
    <row r="578" spans="1:2" ht="13.5">
      <c r="A578" s="280"/>
      <c r="B578" s="281"/>
    </row>
    <row r="579" spans="1:2" ht="13.5">
      <c r="A579" s="280"/>
      <c r="B579" s="281"/>
    </row>
    <row r="580" spans="1:2" ht="13.5">
      <c r="A580" s="280"/>
      <c r="B580" s="281"/>
    </row>
    <row r="581" spans="1:2" ht="13.5">
      <c r="A581" s="280"/>
      <c r="B581" s="281"/>
    </row>
    <row r="582" spans="1:2" ht="13.5">
      <c r="A582" s="280"/>
      <c r="B582" s="281"/>
    </row>
    <row r="583" spans="1:2" ht="13.5">
      <c r="A583" s="280"/>
      <c r="B583" s="281"/>
    </row>
    <row r="584" spans="1:2" ht="13.5">
      <c r="A584" s="280"/>
      <c r="B584" s="281"/>
    </row>
    <row r="585" spans="1:2" ht="13.5">
      <c r="A585" s="280"/>
      <c r="B585" s="281"/>
    </row>
    <row r="586" spans="1:2" ht="13.5">
      <c r="A586" s="280"/>
      <c r="B586" s="281"/>
    </row>
    <row r="587" spans="1:2" ht="13.5">
      <c r="A587" s="280"/>
      <c r="B587" s="281"/>
    </row>
    <row r="588" spans="1:2" ht="13.5">
      <c r="A588" s="280"/>
      <c r="B588" s="281"/>
    </row>
    <row r="589" spans="1:2" ht="13.5">
      <c r="A589" s="280"/>
      <c r="B589" s="281"/>
    </row>
    <row r="590" spans="1:2" ht="13.5">
      <c r="A590" s="280"/>
      <c r="B590" s="281"/>
    </row>
    <row r="591" spans="1:2" ht="13.5">
      <c r="A591" s="280"/>
      <c r="B591" s="281"/>
    </row>
    <row r="592" spans="1:2" ht="13.5">
      <c r="A592" s="280"/>
      <c r="B592" s="281"/>
    </row>
    <row r="593" spans="1:2" ht="13.5">
      <c r="A593" s="280"/>
      <c r="B593" s="281"/>
    </row>
    <row r="594" spans="1:2" ht="13.5">
      <c r="A594" s="280"/>
      <c r="B594" s="281"/>
    </row>
    <row r="595" spans="1:2" ht="13.5">
      <c r="A595" s="280"/>
      <c r="B595" s="281"/>
    </row>
    <row r="596" spans="1:2" ht="13.5">
      <c r="A596" s="280"/>
      <c r="B596" s="281"/>
    </row>
    <row r="597" spans="1:2" ht="13.5">
      <c r="A597" s="280"/>
      <c r="B597" s="281"/>
    </row>
    <row r="598" spans="1:2" ht="13.5">
      <c r="A598" s="280"/>
      <c r="B598" s="281"/>
    </row>
    <row r="599" spans="1:2" ht="13.5">
      <c r="A599" s="280"/>
      <c r="B599" s="281"/>
    </row>
    <row r="600" spans="1:2" ht="13.5">
      <c r="A600" s="280"/>
      <c r="B600" s="281"/>
    </row>
    <row r="601" spans="1:2" ht="13.5">
      <c r="A601" s="280"/>
      <c r="B601" s="281"/>
    </row>
    <row r="602" spans="1:2" ht="13.5">
      <c r="A602" s="280"/>
      <c r="B602" s="281"/>
    </row>
    <row r="603" spans="1:2" ht="13.5">
      <c r="A603" s="280"/>
      <c r="B603" s="281"/>
    </row>
    <row r="604" spans="1:2" ht="13.5">
      <c r="A604" s="280"/>
      <c r="B604" s="281"/>
    </row>
    <row r="605" spans="1:2" ht="13.5">
      <c r="A605" s="280"/>
      <c r="B605" s="281"/>
    </row>
    <row r="606" spans="1:2" ht="13.5">
      <c r="A606" s="280"/>
      <c r="B606" s="281"/>
    </row>
    <row r="607" spans="1:2" ht="13.5">
      <c r="A607" s="280"/>
      <c r="B607" s="281"/>
    </row>
    <row r="608" spans="1:2" ht="13.5">
      <c r="A608" s="280"/>
      <c r="B608" s="281"/>
    </row>
    <row r="609" spans="1:2" ht="13.5">
      <c r="A609" s="280"/>
      <c r="B609" s="281"/>
    </row>
    <row r="610" spans="1:2" ht="13.5">
      <c r="A610" s="280"/>
      <c r="B610" s="281"/>
    </row>
    <row r="611" spans="1:2" ht="13.5">
      <c r="A611" s="280"/>
      <c r="B611" s="281"/>
    </row>
    <row r="612" spans="1:2" ht="13.5">
      <c r="A612" s="280"/>
      <c r="B612" s="281"/>
    </row>
    <row r="613" spans="1:2" ht="13.5">
      <c r="A613" s="280"/>
      <c r="B613" s="281"/>
    </row>
    <row r="614" spans="1:2" ht="13.5">
      <c r="A614" s="280"/>
      <c r="B614" s="281"/>
    </row>
    <row r="615" spans="1:2" ht="13.5">
      <c r="A615" s="280"/>
      <c r="B615" s="281"/>
    </row>
    <row r="616" spans="1:2" ht="13.5">
      <c r="A616" s="280"/>
      <c r="B616" s="281"/>
    </row>
    <row r="617" spans="1:2" ht="13.5">
      <c r="A617" s="280"/>
      <c r="B617" s="281"/>
    </row>
    <row r="618" spans="1:2" ht="13.5">
      <c r="A618" s="280"/>
      <c r="B618" s="281"/>
    </row>
    <row r="619" spans="1:2" ht="13.5">
      <c r="A619" s="280"/>
      <c r="B619" s="281"/>
    </row>
    <row r="620" spans="1:2" ht="13.5">
      <c r="A620" s="280"/>
      <c r="B620" s="281"/>
    </row>
    <row r="621" spans="1:2" ht="13.5">
      <c r="A621" s="280"/>
      <c r="B621" s="281"/>
    </row>
    <row r="622" spans="1:2" ht="13.5">
      <c r="A622" s="280"/>
      <c r="B622" s="281"/>
    </row>
    <row r="623" spans="1:2" ht="13.5">
      <c r="A623" s="280"/>
      <c r="B623" s="281"/>
    </row>
    <row r="624" spans="1:2" ht="13.5">
      <c r="A624" s="280"/>
      <c r="B624" s="281"/>
    </row>
    <row r="625" spans="1:2" ht="13.5">
      <c r="A625" s="280"/>
      <c r="B625" s="281"/>
    </row>
    <row r="626" spans="1:2" ht="13.5">
      <c r="A626" s="280"/>
      <c r="B626" s="281"/>
    </row>
    <row r="627" spans="1:2" ht="13.5">
      <c r="A627" s="280"/>
      <c r="B627" s="281"/>
    </row>
    <row r="628" spans="1:2" ht="13.5">
      <c r="A628" s="280"/>
      <c r="B628" s="281"/>
    </row>
    <row r="629" spans="1:2" ht="13.5">
      <c r="A629" s="280"/>
      <c r="B629" s="281"/>
    </row>
    <row r="630" spans="1:2" ht="13.5">
      <c r="A630" s="280"/>
      <c r="B630" s="281"/>
    </row>
    <row r="631" spans="1:2" ht="13.5">
      <c r="A631" s="280"/>
      <c r="B631" s="281"/>
    </row>
    <row r="632" spans="1:2" ht="13.5">
      <c r="A632" s="280"/>
      <c r="B632" s="281"/>
    </row>
    <row r="633" spans="1:2" ht="13.5">
      <c r="A633" s="280"/>
      <c r="B633" s="281"/>
    </row>
    <row r="634" spans="1:2" ht="13.5">
      <c r="A634" s="280"/>
      <c r="B634" s="281"/>
    </row>
    <row r="635" spans="1:2" ht="13.5">
      <c r="A635" s="280"/>
      <c r="B635" s="281"/>
    </row>
    <row r="636" spans="1:2" ht="13.5">
      <c r="A636" s="280"/>
      <c r="B636" s="281"/>
    </row>
    <row r="637" spans="1:2" ht="13.5">
      <c r="A637" s="280"/>
      <c r="B637" s="281"/>
    </row>
    <row r="638" spans="1:2" ht="13.5">
      <c r="A638" s="280"/>
      <c r="B638" s="281"/>
    </row>
    <row r="639" spans="1:2" ht="13.5">
      <c r="A639" s="280"/>
      <c r="B639" s="281"/>
    </row>
    <row r="640" spans="1:2" ht="13.5">
      <c r="A640" s="280"/>
      <c r="B640" s="281"/>
    </row>
    <row r="641" spans="1:2" ht="13.5">
      <c r="A641" s="280"/>
      <c r="B641" s="281"/>
    </row>
    <row r="642" spans="1:2" ht="13.5">
      <c r="A642" s="280"/>
      <c r="B642" s="281"/>
    </row>
    <row r="643" spans="1:2" ht="13.5">
      <c r="A643" s="280"/>
      <c r="B643" s="281"/>
    </row>
    <row r="644" spans="1:2" ht="13.5">
      <c r="A644" s="280"/>
      <c r="B644" s="281"/>
    </row>
    <row r="645" spans="1:2" ht="13.5">
      <c r="A645" s="280"/>
      <c r="B645" s="281"/>
    </row>
    <row r="646" spans="1:2" ht="13.5">
      <c r="A646" s="280"/>
      <c r="B646" s="281"/>
    </row>
    <row r="647" spans="1:2" ht="13.5">
      <c r="A647" s="280"/>
      <c r="B647" s="281"/>
    </row>
    <row r="648" spans="1:2" ht="13.5">
      <c r="A648" s="280"/>
      <c r="B648" s="281"/>
    </row>
    <row r="649" spans="1:2" ht="13.5">
      <c r="A649" s="280"/>
      <c r="B649" s="281"/>
    </row>
    <row r="650" spans="1:2" ht="13.5">
      <c r="A650" s="280"/>
      <c r="B650" s="281"/>
    </row>
    <row r="651" spans="1:2" ht="13.5">
      <c r="A651" s="280"/>
      <c r="B651" s="281"/>
    </row>
    <row r="652" spans="1:2" ht="13.5">
      <c r="A652" s="280"/>
      <c r="B652" s="281"/>
    </row>
    <row r="653" spans="1:2" ht="13.5">
      <c r="A653" s="280"/>
      <c r="B653" s="281"/>
    </row>
    <row r="654" spans="1:2" ht="13.5">
      <c r="A654" s="280"/>
      <c r="B654" s="281"/>
    </row>
    <row r="655" spans="1:2" ht="13.5">
      <c r="A655" s="280"/>
      <c r="B655" s="281"/>
    </row>
    <row r="656" spans="1:2" ht="13.5">
      <c r="A656" s="280"/>
      <c r="B656" s="281"/>
    </row>
    <row r="657" spans="1:2" ht="13.5">
      <c r="A657" s="280"/>
      <c r="B657" s="281"/>
    </row>
    <row r="658" spans="1:2" ht="13.5">
      <c r="A658" s="280"/>
      <c r="B658" s="281"/>
    </row>
    <row r="659" spans="1:2" ht="13.5">
      <c r="A659" s="280"/>
      <c r="B659" s="281"/>
    </row>
    <row r="660" spans="1:2" ht="13.5">
      <c r="A660" s="280"/>
      <c r="B660" s="281"/>
    </row>
    <row r="661" spans="1:2" ht="13.5">
      <c r="A661" s="280"/>
      <c r="B661" s="281"/>
    </row>
    <row r="662" spans="1:2" ht="13.5">
      <c r="A662" s="280"/>
      <c r="B662" s="281"/>
    </row>
    <row r="663" spans="1:2" ht="13.5">
      <c r="A663" s="280"/>
      <c r="B663" s="281"/>
    </row>
    <row r="664" spans="1:2" ht="13.5">
      <c r="A664" s="280"/>
      <c r="B664" s="281"/>
    </row>
    <row r="665" spans="1:2" ht="13.5">
      <c r="A665" s="280"/>
      <c r="B665" s="281"/>
    </row>
    <row r="666" spans="1:2" ht="13.5">
      <c r="A666" s="280"/>
      <c r="B666" s="281"/>
    </row>
    <row r="667" spans="1:2" ht="13.5">
      <c r="A667" s="280"/>
      <c r="B667" s="281"/>
    </row>
    <row r="668" spans="1:2" ht="13.5">
      <c r="A668" s="280"/>
      <c r="B668" s="281"/>
    </row>
    <row r="669" spans="1:2" ht="13.5">
      <c r="A669" s="280"/>
      <c r="B669" s="281"/>
    </row>
    <row r="670" spans="1:2" ht="13.5">
      <c r="A670" s="280"/>
      <c r="B670" s="281"/>
    </row>
    <row r="671" spans="1:2" ht="13.5">
      <c r="A671" s="280"/>
      <c r="B671" s="281"/>
    </row>
    <row r="672" spans="1:2" ht="13.5">
      <c r="A672" s="280"/>
      <c r="B672" s="281"/>
    </row>
    <row r="673" spans="1:2" ht="13.5">
      <c r="A673" s="280"/>
      <c r="B673" s="281"/>
    </row>
    <row r="674" spans="1:2" ht="13.5">
      <c r="A674" s="280"/>
      <c r="B674" s="281"/>
    </row>
    <row r="675" spans="1:2" ht="13.5">
      <c r="A675" s="280"/>
      <c r="B675" s="281"/>
    </row>
    <row r="676" spans="1:2" ht="13.5">
      <c r="A676" s="280"/>
      <c r="B676" s="281"/>
    </row>
    <row r="677" spans="1:2" ht="13.5">
      <c r="A677" s="280"/>
      <c r="B677" s="281"/>
    </row>
    <row r="678" spans="1:2" ht="13.5">
      <c r="A678" s="280"/>
      <c r="B678" s="281"/>
    </row>
    <row r="679" spans="1:2" ht="13.5">
      <c r="A679" s="280"/>
      <c r="B679" s="281"/>
    </row>
    <row r="680" spans="1:2" ht="13.5">
      <c r="A680" s="280"/>
      <c r="B680" s="281"/>
    </row>
    <row r="681" spans="1:2" ht="13.5">
      <c r="A681" s="280"/>
      <c r="B681" s="281"/>
    </row>
    <row r="682" spans="1:2" ht="13.5">
      <c r="A682" s="280"/>
      <c r="B682" s="281"/>
    </row>
    <row r="683" spans="1:2" ht="13.5">
      <c r="A683" s="280"/>
      <c r="B683" s="281"/>
    </row>
    <row r="684" spans="1:2" ht="13.5">
      <c r="A684" s="280"/>
      <c r="B684" s="281"/>
    </row>
    <row r="685" spans="1:2" ht="13.5">
      <c r="A685" s="280"/>
      <c r="B685" s="281"/>
    </row>
    <row r="686" spans="1:2" ht="13.5">
      <c r="A686" s="280"/>
      <c r="B686" s="281"/>
    </row>
    <row r="687" spans="1:2" ht="13.5">
      <c r="A687" s="280"/>
      <c r="B687" s="281"/>
    </row>
    <row r="688" spans="1:2" ht="13.5">
      <c r="A688" s="280"/>
      <c r="B688" s="281"/>
    </row>
    <row r="689" spans="1:2" ht="13.5">
      <c r="A689" s="280"/>
      <c r="B689" s="281"/>
    </row>
    <row r="690" spans="1:2" ht="13.5">
      <c r="A690" s="280"/>
      <c r="B690" s="281"/>
    </row>
    <row r="691" spans="1:2" ht="13.5">
      <c r="A691" s="280"/>
      <c r="B691" s="281"/>
    </row>
    <row r="692" spans="1:2" ht="13.5">
      <c r="A692" s="280"/>
      <c r="B692" s="281"/>
    </row>
    <row r="693" spans="1:2" ht="13.5">
      <c r="A693" s="280"/>
      <c r="B693" s="281"/>
    </row>
    <row r="694" spans="1:2" ht="13.5">
      <c r="A694" s="280"/>
      <c r="B694" s="281"/>
    </row>
    <row r="695" spans="1:2" ht="13.5">
      <c r="A695" s="280"/>
      <c r="B695" s="281"/>
    </row>
    <row r="696" spans="1:2" ht="13.5">
      <c r="A696" s="280"/>
      <c r="B696" s="281"/>
    </row>
    <row r="697" spans="1:2" ht="13.5">
      <c r="A697" s="280"/>
      <c r="B697" s="281"/>
    </row>
    <row r="698" spans="1:2" ht="13.5">
      <c r="A698" s="280"/>
      <c r="B698" s="281"/>
    </row>
    <row r="699" spans="1:2" ht="13.5">
      <c r="A699" s="280"/>
      <c r="B699" s="281"/>
    </row>
    <row r="700" spans="1:2" ht="13.5">
      <c r="A700" s="280"/>
      <c r="B700" s="281"/>
    </row>
    <row r="701" spans="1:2" ht="13.5">
      <c r="A701" s="280"/>
      <c r="B701" s="281"/>
    </row>
    <row r="702" spans="1:2" ht="13.5">
      <c r="A702" s="280"/>
      <c r="B702" s="281"/>
    </row>
    <row r="703" spans="1:2" ht="13.5">
      <c r="A703" s="280"/>
      <c r="B703" s="281"/>
    </row>
    <row r="704" spans="1:2" ht="13.5">
      <c r="A704" s="280"/>
      <c r="B704" s="281"/>
    </row>
    <row r="705" spans="1:2" ht="13.5">
      <c r="A705" s="280"/>
      <c r="B705" s="281"/>
    </row>
    <row r="706" spans="1:2" ht="13.5">
      <c r="A706" s="280"/>
      <c r="B706" s="281"/>
    </row>
    <row r="707" spans="1:2" ht="13.5">
      <c r="A707" s="280"/>
      <c r="B707" s="281"/>
    </row>
    <row r="708" spans="1:2" ht="13.5">
      <c r="A708" s="280"/>
      <c r="B708" s="281"/>
    </row>
    <row r="709" spans="1:2" ht="13.5">
      <c r="A709" s="280"/>
      <c r="B709" s="281"/>
    </row>
    <row r="710" spans="1:2" ht="13.5">
      <c r="A710" s="280"/>
      <c r="B710" s="281"/>
    </row>
    <row r="711" spans="1:2" ht="13.5">
      <c r="A711" s="280"/>
      <c r="B711" s="281"/>
    </row>
    <row r="712" spans="1:2" ht="13.5">
      <c r="A712" s="280"/>
      <c r="B712" s="281"/>
    </row>
    <row r="713" spans="1:2" ht="13.5">
      <c r="A713" s="280"/>
      <c r="B713" s="281"/>
    </row>
    <row r="714" spans="1:2" ht="13.5">
      <c r="A714" s="280"/>
      <c r="B714" s="281"/>
    </row>
    <row r="715" spans="1:2" ht="13.5">
      <c r="A715" s="280"/>
      <c r="B715" s="281"/>
    </row>
    <row r="716" spans="1:2" ht="13.5">
      <c r="A716" s="280"/>
      <c r="B716" s="281"/>
    </row>
    <row r="717" spans="1:2" ht="13.5">
      <c r="A717" s="280"/>
      <c r="B717" s="281"/>
    </row>
    <row r="718" spans="1:2" ht="13.5">
      <c r="A718" s="280"/>
      <c r="B718" s="281"/>
    </row>
    <row r="719" spans="1:2" ht="13.5">
      <c r="A719" s="280"/>
      <c r="B719" s="281"/>
    </row>
    <row r="720" spans="1:2" ht="13.5">
      <c r="A720" s="280"/>
      <c r="B720" s="281"/>
    </row>
    <row r="721" spans="1:2" ht="13.5">
      <c r="A721" s="280"/>
      <c r="B721" s="281"/>
    </row>
    <row r="722" spans="1:2" ht="13.5">
      <c r="A722" s="280"/>
      <c r="B722" s="281"/>
    </row>
    <row r="723" spans="1:2" ht="13.5">
      <c r="A723" s="280"/>
      <c r="B723" s="281"/>
    </row>
    <row r="724" spans="1:2" ht="13.5">
      <c r="A724" s="280"/>
      <c r="B724" s="281"/>
    </row>
    <row r="725" spans="1:2" ht="13.5">
      <c r="A725" s="280"/>
      <c r="B725" s="281"/>
    </row>
    <row r="726" spans="1:2" ht="13.5">
      <c r="A726" s="280"/>
      <c r="B726" s="281"/>
    </row>
    <row r="727" spans="1:2" ht="13.5">
      <c r="A727" s="280"/>
      <c r="B727" s="281"/>
    </row>
    <row r="728" spans="1:2" ht="13.5">
      <c r="A728" s="280"/>
      <c r="B728" s="281"/>
    </row>
    <row r="729" spans="1:2" ht="13.5">
      <c r="A729" s="280"/>
      <c r="B729" s="281"/>
    </row>
    <row r="730" spans="1:2" ht="13.5">
      <c r="A730" s="280"/>
      <c r="B730" s="281"/>
    </row>
    <row r="731" spans="1:2" ht="13.5">
      <c r="A731" s="280"/>
      <c r="B731" s="281"/>
    </row>
    <row r="732" spans="1:2" ht="13.5">
      <c r="A732" s="280"/>
      <c r="B732" s="281"/>
    </row>
    <row r="733" spans="1:2" ht="13.5">
      <c r="A733" s="280"/>
      <c r="B733" s="281"/>
    </row>
    <row r="734" spans="1:2" ht="13.5">
      <c r="A734" s="280"/>
      <c r="B734" s="281"/>
    </row>
    <row r="735" spans="1:2" ht="13.5">
      <c r="A735" s="280"/>
      <c r="B735" s="281"/>
    </row>
    <row r="736" spans="1:2" ht="13.5">
      <c r="A736" s="280"/>
      <c r="B736" s="281"/>
    </row>
    <row r="737" spans="1:2" ht="13.5">
      <c r="A737" s="280"/>
      <c r="B737" s="281"/>
    </row>
    <row r="738" spans="1:2" ht="13.5">
      <c r="A738" s="280"/>
      <c r="B738" s="281"/>
    </row>
    <row r="739" spans="1:2" ht="13.5">
      <c r="A739" s="280"/>
      <c r="B739" s="281"/>
    </row>
    <row r="740" spans="1:2" ht="13.5">
      <c r="A740" s="280"/>
      <c r="B740" s="281"/>
    </row>
    <row r="741" spans="1:2" ht="13.5">
      <c r="A741" s="280"/>
      <c r="B741" s="281"/>
    </row>
    <row r="742" spans="1:2" ht="13.5">
      <c r="A742" s="280"/>
      <c r="B742" s="281"/>
    </row>
    <row r="743" spans="1:2" ht="13.5">
      <c r="A743" s="280"/>
      <c r="B743" s="281"/>
    </row>
    <row r="744" spans="1:2" ht="13.5">
      <c r="A744" s="280"/>
      <c r="B744" s="281"/>
    </row>
    <row r="745" spans="1:2" ht="13.5">
      <c r="A745" s="280"/>
      <c r="B745" s="281"/>
    </row>
    <row r="746" spans="1:2" ht="13.5">
      <c r="A746" s="280"/>
      <c r="B746" s="281"/>
    </row>
    <row r="747" spans="1:2" ht="13.5">
      <c r="A747" s="280"/>
      <c r="B747" s="281"/>
    </row>
    <row r="748" spans="1:2" ht="13.5">
      <c r="A748" s="280"/>
      <c r="B748" s="281"/>
    </row>
    <row r="749" spans="1:2" ht="13.5">
      <c r="A749" s="280"/>
      <c r="B749" s="281"/>
    </row>
    <row r="750" spans="1:2" ht="13.5">
      <c r="A750" s="280"/>
      <c r="B750" s="281"/>
    </row>
    <row r="751" spans="1:2" ht="13.5">
      <c r="A751" s="280"/>
      <c r="B751" s="281"/>
    </row>
    <row r="752" spans="1:2" ht="13.5">
      <c r="A752" s="280"/>
      <c r="B752" s="281"/>
    </row>
    <row r="753" spans="1:2" ht="13.5">
      <c r="A753" s="280"/>
      <c r="B753" s="281"/>
    </row>
    <row r="754" spans="1:2" ht="13.5">
      <c r="A754" s="280"/>
      <c r="B754" s="281"/>
    </row>
    <row r="755" spans="1:2" ht="13.5">
      <c r="A755" s="280"/>
      <c r="B755" s="281"/>
    </row>
    <row r="756" spans="1:2" ht="13.5">
      <c r="A756" s="280"/>
      <c r="B756" s="281"/>
    </row>
    <row r="757" spans="1:2" ht="13.5">
      <c r="A757" s="280"/>
      <c r="B757" s="281"/>
    </row>
    <row r="758" spans="1:2" ht="13.5">
      <c r="A758" s="280"/>
      <c r="B758" s="281"/>
    </row>
    <row r="759" spans="1:2" ht="13.5">
      <c r="A759" s="280"/>
      <c r="B759" s="281"/>
    </row>
    <row r="760" spans="1:2" ht="13.5">
      <c r="A760" s="280"/>
      <c r="B760" s="281"/>
    </row>
    <row r="761" spans="1:2" ht="13.5">
      <c r="A761" s="280"/>
      <c r="B761" s="281"/>
    </row>
    <row r="762" spans="1:2" ht="13.5">
      <c r="A762" s="280"/>
      <c r="B762" s="281"/>
    </row>
    <row r="763" spans="1:2" ht="13.5">
      <c r="A763" s="280"/>
      <c r="B763" s="281"/>
    </row>
    <row r="764" spans="1:2" ht="13.5">
      <c r="A764" s="280"/>
      <c r="B764" s="281"/>
    </row>
    <row r="765" spans="1:2" ht="13.5">
      <c r="A765" s="280"/>
      <c r="B765" s="281"/>
    </row>
    <row r="766" spans="1:2" ht="13.5">
      <c r="A766" s="280"/>
      <c r="B766" s="281"/>
    </row>
    <row r="767" spans="1:2" ht="13.5">
      <c r="A767" s="280"/>
      <c r="B767" s="281"/>
    </row>
    <row r="768" spans="1:2" ht="13.5">
      <c r="A768" s="280"/>
      <c r="B768" s="281"/>
    </row>
    <row r="769" spans="1:2" ht="13.5">
      <c r="A769" s="280"/>
      <c r="B769" s="281"/>
    </row>
    <row r="770" spans="1:2" ht="13.5">
      <c r="A770" s="280"/>
      <c r="B770" s="281"/>
    </row>
    <row r="771" spans="1:2" ht="13.5">
      <c r="A771" s="280"/>
      <c r="B771" s="281"/>
    </row>
    <row r="772" spans="1:2" ht="13.5">
      <c r="A772" s="280"/>
      <c r="B772" s="281"/>
    </row>
    <row r="773" spans="1:2" ht="13.5">
      <c r="A773" s="280"/>
      <c r="B773" s="281"/>
    </row>
    <row r="774" spans="1:2" ht="13.5">
      <c r="A774" s="280"/>
      <c r="B774" s="281"/>
    </row>
    <row r="775" spans="1:2" ht="13.5">
      <c r="A775" s="280"/>
      <c r="B775" s="281"/>
    </row>
    <row r="776" spans="1:2" ht="13.5">
      <c r="A776" s="280"/>
      <c r="B776" s="281"/>
    </row>
    <row r="777" spans="1:2" ht="13.5">
      <c r="A777" s="280"/>
      <c r="B777" s="281"/>
    </row>
    <row r="778" spans="1:2" ht="13.5">
      <c r="A778" s="280"/>
      <c r="B778" s="281"/>
    </row>
    <row r="779" spans="1:2" ht="13.5">
      <c r="A779" s="280"/>
      <c r="B779" s="281"/>
    </row>
    <row r="780" spans="1:2" ht="13.5">
      <c r="A780" s="280"/>
      <c r="B780" s="281"/>
    </row>
    <row r="781" spans="1:2" ht="13.5">
      <c r="A781" s="280"/>
      <c r="B781" s="281"/>
    </row>
    <row r="782" spans="1:2" ht="13.5">
      <c r="A782" s="280"/>
      <c r="B782" s="281"/>
    </row>
    <row r="783" spans="1:2" ht="13.5">
      <c r="A783" s="280"/>
      <c r="B783" s="281"/>
    </row>
    <row r="784" spans="1:2" ht="13.5">
      <c r="A784" s="280"/>
      <c r="B784" s="281"/>
    </row>
    <row r="785" spans="1:2" ht="13.5">
      <c r="A785" s="280"/>
      <c r="B785" s="281"/>
    </row>
    <row r="786" spans="1:2" ht="13.5">
      <c r="A786" s="280"/>
      <c r="B786" s="281"/>
    </row>
    <row r="787" spans="1:2" ht="13.5">
      <c r="A787" s="280"/>
      <c r="B787" s="281"/>
    </row>
    <row r="788" spans="1:2" ht="13.5">
      <c r="A788" s="280"/>
      <c r="B788" s="281"/>
    </row>
    <row r="789" spans="1:2" ht="13.5">
      <c r="A789" s="280"/>
      <c r="B789" s="281"/>
    </row>
    <row r="790" spans="1:2" ht="13.5">
      <c r="A790" s="280"/>
      <c r="B790" s="281"/>
    </row>
    <row r="791" spans="1:2" ht="13.5">
      <c r="A791" s="280"/>
      <c r="B791" s="281"/>
    </row>
    <row r="792" spans="1:2" ht="13.5">
      <c r="A792" s="280"/>
      <c r="B792" s="281"/>
    </row>
    <row r="793" spans="1:2" ht="13.5">
      <c r="A793" s="280"/>
      <c r="B793" s="281"/>
    </row>
    <row r="794" spans="1:2" ht="13.5">
      <c r="A794" s="280"/>
      <c r="B794" s="281"/>
    </row>
    <row r="795" spans="1:2" ht="13.5">
      <c r="A795" s="280"/>
      <c r="B795" s="281"/>
    </row>
    <row r="796" spans="1:2" ht="13.5">
      <c r="A796" s="280"/>
      <c r="B796" s="281"/>
    </row>
    <row r="797" spans="1:2" ht="13.5">
      <c r="A797" s="280"/>
      <c r="B797" s="281"/>
    </row>
    <row r="798" spans="1:2" ht="13.5">
      <c r="A798" s="280"/>
      <c r="B798" s="281"/>
    </row>
    <row r="799" spans="1:2" ht="13.5">
      <c r="A799" s="280"/>
      <c r="B799" s="281"/>
    </row>
    <row r="800" spans="1:2" ht="13.5">
      <c r="A800" s="280"/>
      <c r="B800" s="281"/>
    </row>
    <row r="801" spans="1:2" ht="13.5">
      <c r="A801" s="280"/>
      <c r="B801" s="281"/>
    </row>
    <row r="802" spans="1:2" ht="13.5">
      <c r="A802" s="280"/>
      <c r="B802" s="281"/>
    </row>
    <row r="803" spans="1:2" ht="13.5">
      <c r="A803" s="280"/>
      <c r="B803" s="281"/>
    </row>
    <row r="804" spans="1:2" ht="13.5">
      <c r="A804" s="280"/>
      <c r="B804" s="281"/>
    </row>
    <row r="805" spans="1:2" ht="13.5">
      <c r="A805" s="280"/>
      <c r="B805" s="281"/>
    </row>
    <row r="806" spans="1:2" ht="13.5">
      <c r="A806" s="280"/>
      <c r="B806" s="281"/>
    </row>
    <row r="807" spans="1:2" ht="13.5">
      <c r="A807" s="280"/>
      <c r="B807" s="281"/>
    </row>
    <row r="808" spans="1:2" ht="13.5">
      <c r="A808" s="280"/>
      <c r="B808" s="281"/>
    </row>
    <row r="809" spans="1:2" ht="13.5">
      <c r="A809" s="280"/>
      <c r="B809" s="281"/>
    </row>
    <row r="810" spans="1:2" ht="13.5">
      <c r="A810" s="280"/>
      <c r="B810" s="281"/>
    </row>
    <row r="811" spans="1:2" ht="13.5">
      <c r="A811" s="280"/>
      <c r="B811" s="281"/>
    </row>
    <row r="812" spans="1:2" ht="13.5">
      <c r="A812" s="280"/>
      <c r="B812" s="281"/>
    </row>
    <row r="813" spans="1:2" ht="13.5">
      <c r="A813" s="280"/>
      <c r="B813" s="281"/>
    </row>
    <row r="814" spans="1:2" ht="13.5">
      <c r="A814" s="280"/>
      <c r="B814" s="281"/>
    </row>
    <row r="815" spans="1:2" ht="13.5">
      <c r="A815" s="280"/>
      <c r="B815" s="281"/>
    </row>
    <row r="816" spans="1:2" ht="13.5">
      <c r="A816" s="280"/>
      <c r="B816" s="281"/>
    </row>
    <row r="817" spans="1:2" ht="13.5">
      <c r="A817" s="280"/>
      <c r="B817" s="281"/>
    </row>
    <row r="818" spans="1:2" ht="13.5">
      <c r="A818" s="280"/>
      <c r="B818" s="281"/>
    </row>
    <row r="819" spans="1:2" ht="13.5">
      <c r="A819" s="280"/>
      <c r="B819" s="281"/>
    </row>
    <row r="820" spans="1:2" ht="13.5">
      <c r="A820" s="280"/>
      <c r="B820" s="281"/>
    </row>
    <row r="821" spans="1:2" ht="13.5">
      <c r="A821" s="280"/>
      <c r="B821" s="281"/>
    </row>
    <row r="822" spans="1:2" ht="13.5">
      <c r="A822" s="280"/>
      <c r="B822" s="281"/>
    </row>
    <row r="823" spans="1:2" ht="13.5">
      <c r="A823" s="280"/>
      <c r="B823" s="281"/>
    </row>
    <row r="824" spans="1:2" ht="13.5">
      <c r="A824" s="280"/>
      <c r="B824" s="281"/>
    </row>
    <row r="825" spans="1:2" ht="13.5">
      <c r="A825" s="280"/>
      <c r="B825" s="281"/>
    </row>
    <row r="826" spans="1:2" ht="13.5">
      <c r="A826" s="280"/>
      <c r="B826" s="281"/>
    </row>
    <row r="827" spans="1:2" ht="13.5">
      <c r="A827" s="280"/>
      <c r="B827" s="281"/>
    </row>
    <row r="828" spans="1:2" ht="13.5">
      <c r="A828" s="280"/>
      <c r="B828" s="281"/>
    </row>
    <row r="829" spans="1:2" ht="13.5">
      <c r="A829" s="280"/>
      <c r="B829" s="281"/>
    </row>
    <row r="830" spans="1:2" ht="13.5">
      <c r="A830" s="280"/>
      <c r="B830" s="281"/>
    </row>
    <row r="831" spans="1:2" ht="13.5">
      <c r="A831" s="280"/>
      <c r="B831" s="281"/>
    </row>
    <row r="832" spans="1:2" ht="13.5">
      <c r="A832" s="280"/>
      <c r="B832" s="281"/>
    </row>
    <row r="833" spans="1:2" ht="13.5">
      <c r="A833" s="280"/>
      <c r="B833" s="281"/>
    </row>
    <row r="834" spans="1:2" ht="13.5">
      <c r="A834" s="280"/>
      <c r="B834" s="281"/>
    </row>
    <row r="835" spans="1:2" ht="13.5">
      <c r="A835" s="280"/>
      <c r="B835" s="281"/>
    </row>
    <row r="836" spans="1:2" ht="13.5">
      <c r="A836" s="280"/>
      <c r="B836" s="281"/>
    </row>
    <row r="837" spans="1:2" ht="13.5">
      <c r="A837" s="280"/>
      <c r="B837" s="281"/>
    </row>
    <row r="838" spans="1:2" ht="13.5">
      <c r="A838" s="280"/>
      <c r="B838" s="281"/>
    </row>
    <row r="839" spans="1:2" ht="13.5">
      <c r="A839" s="280"/>
      <c r="B839" s="281"/>
    </row>
    <row r="840" spans="1:2" ht="13.5">
      <c r="A840" s="280"/>
      <c r="B840" s="281"/>
    </row>
    <row r="841" spans="1:2" ht="13.5">
      <c r="A841" s="280"/>
      <c r="B841" s="281"/>
    </row>
    <row r="842" spans="1:2" ht="13.5">
      <c r="A842" s="280"/>
      <c r="B842" s="281"/>
    </row>
    <row r="843" spans="1:2" ht="13.5">
      <c r="A843" s="280"/>
      <c r="B843" s="281"/>
    </row>
    <row r="844" spans="1:2" ht="13.5">
      <c r="A844" s="280"/>
      <c r="B844" s="281"/>
    </row>
    <row r="845" spans="1:2" ht="13.5">
      <c r="A845" s="280"/>
      <c r="B845" s="281"/>
    </row>
    <row r="846" spans="1:2" ht="13.5">
      <c r="A846" s="280"/>
      <c r="B846" s="281"/>
    </row>
    <row r="847" spans="1:2" ht="13.5">
      <c r="A847" s="280"/>
      <c r="B847" s="281"/>
    </row>
    <row r="848" spans="1:2" ht="13.5">
      <c r="A848" s="280"/>
      <c r="B848" s="281"/>
    </row>
    <row r="849" spans="1:2" ht="13.5">
      <c r="A849" s="280"/>
      <c r="B849" s="281"/>
    </row>
    <row r="850" spans="1:2" ht="13.5">
      <c r="A850" s="280"/>
      <c r="B850" s="281"/>
    </row>
    <row r="851" spans="1:2" ht="13.5">
      <c r="A851" s="280"/>
      <c r="B851" s="281"/>
    </row>
    <row r="852" spans="1:2" ht="13.5">
      <c r="A852" s="280"/>
      <c r="B852" s="281"/>
    </row>
    <row r="853" spans="1:2" ht="13.5">
      <c r="A853" s="280"/>
      <c r="B853" s="281"/>
    </row>
    <row r="854" spans="1:2" ht="13.5">
      <c r="A854" s="280"/>
      <c r="B854" s="281"/>
    </row>
    <row r="855" spans="1:2" ht="13.5">
      <c r="A855" s="280"/>
      <c r="B855" s="281"/>
    </row>
    <row r="856" spans="1:2" ht="13.5">
      <c r="A856" s="280"/>
      <c r="B856" s="281"/>
    </row>
    <row r="857" spans="1:2" ht="13.5">
      <c r="A857" s="280"/>
      <c r="B857" s="281"/>
    </row>
    <row r="858" spans="1:2" ht="13.5">
      <c r="A858" s="280"/>
      <c r="B858" s="281"/>
    </row>
    <row r="859" spans="1:2" ht="13.5">
      <c r="A859" s="280"/>
      <c r="B859" s="281"/>
    </row>
    <row r="860" spans="1:2" ht="13.5">
      <c r="A860" s="280"/>
      <c r="B860" s="281"/>
    </row>
    <row r="861" spans="1:2" ht="13.5">
      <c r="A861" s="280"/>
      <c r="B861" s="281"/>
    </row>
    <row r="862" spans="1:2" ht="13.5">
      <c r="A862" s="280"/>
      <c r="B862" s="281"/>
    </row>
    <row r="863" spans="1:2" ht="13.5">
      <c r="A863" s="280"/>
      <c r="B863" s="281"/>
    </row>
    <row r="864" spans="1:2" ht="13.5">
      <c r="A864" s="280"/>
      <c r="B864" s="281"/>
    </row>
    <row r="865" spans="1:2" ht="13.5">
      <c r="A865" s="280"/>
      <c r="B865" s="281"/>
    </row>
    <row r="866" spans="1:2" ht="13.5">
      <c r="A866" s="280"/>
      <c r="B866" s="281"/>
    </row>
    <row r="867" spans="1:2" ht="13.5">
      <c r="A867" s="280"/>
      <c r="B867" s="281"/>
    </row>
    <row r="868" spans="1:2" ht="13.5">
      <c r="A868" s="280"/>
      <c r="B868" s="281"/>
    </row>
    <row r="869" spans="1:2" ht="13.5">
      <c r="A869" s="280"/>
      <c r="B869" s="281"/>
    </row>
    <row r="870" spans="1:2" ht="13.5">
      <c r="A870" s="280"/>
      <c r="B870" s="281"/>
    </row>
    <row r="871" spans="1:2" ht="13.5">
      <c r="A871" s="280"/>
      <c r="B871" s="281"/>
    </row>
    <row r="872" spans="1:2" ht="13.5">
      <c r="A872" s="280"/>
      <c r="B872" s="281"/>
    </row>
    <row r="873" spans="1:2" ht="13.5">
      <c r="A873" s="280"/>
      <c r="B873" s="281"/>
    </row>
    <row r="874" spans="1:2" ht="13.5">
      <c r="A874" s="280"/>
      <c r="B874" s="281"/>
    </row>
    <row r="875" spans="1:2" ht="13.5">
      <c r="A875" s="280"/>
      <c r="B875" s="281"/>
    </row>
    <row r="876" spans="1:2" ht="13.5">
      <c r="A876" s="280"/>
      <c r="B876" s="281"/>
    </row>
    <row r="877" spans="1:2" ht="13.5">
      <c r="A877" s="280"/>
      <c r="B877" s="281"/>
    </row>
    <row r="878" spans="1:2" ht="13.5">
      <c r="A878" s="280"/>
      <c r="B878" s="281"/>
    </row>
    <row r="879" spans="1:2" ht="13.5">
      <c r="A879" s="280"/>
      <c r="B879" s="281"/>
    </row>
    <row r="880" spans="1:2" ht="13.5">
      <c r="A880" s="280"/>
      <c r="B880" s="281"/>
    </row>
    <row r="881" spans="1:2" ht="13.5">
      <c r="A881" s="280"/>
      <c r="B881" s="281"/>
    </row>
    <row r="882" spans="1:2" ht="13.5">
      <c r="A882" s="280"/>
      <c r="B882" s="281"/>
    </row>
    <row r="883" spans="1:2" ht="13.5">
      <c r="A883" s="280"/>
      <c r="B883" s="281"/>
    </row>
    <row r="884" spans="1:2" ht="13.5">
      <c r="A884" s="280"/>
      <c r="B884" s="281"/>
    </row>
    <row r="885" spans="1:2" ht="13.5">
      <c r="A885" s="280"/>
      <c r="B885" s="281"/>
    </row>
    <row r="886" spans="1:2" ht="13.5">
      <c r="A886" s="280"/>
      <c r="B886" s="281"/>
    </row>
    <row r="887" spans="1:2" ht="13.5">
      <c r="A887" s="280"/>
      <c r="B887" s="281"/>
    </row>
    <row r="888" spans="1:2" ht="13.5">
      <c r="A888" s="280"/>
      <c r="B888" s="281"/>
    </row>
    <row r="889" spans="1:2" ht="13.5">
      <c r="A889" s="280"/>
      <c r="B889" s="281"/>
    </row>
    <row r="890" spans="1:2" ht="13.5">
      <c r="A890" s="280"/>
      <c r="B890" s="281"/>
    </row>
    <row r="891" spans="1:2" ht="13.5">
      <c r="A891" s="280"/>
      <c r="B891" s="281"/>
    </row>
    <row r="892" spans="1:2" ht="13.5">
      <c r="A892" s="280"/>
      <c r="B892" s="281"/>
    </row>
    <row r="893" spans="1:2" ht="13.5">
      <c r="A893" s="280"/>
      <c r="B893" s="281"/>
    </row>
    <row r="894" spans="1:2" ht="13.5">
      <c r="A894" s="280"/>
      <c r="B894" s="281"/>
    </row>
    <row r="895" spans="1:2" ht="13.5">
      <c r="A895" s="280"/>
      <c r="B895" s="281"/>
    </row>
    <row r="896" spans="1:2" ht="13.5">
      <c r="A896" s="280"/>
      <c r="B896" s="281"/>
    </row>
    <row r="897" spans="1:2" ht="13.5">
      <c r="A897" s="280"/>
      <c r="B897" s="281"/>
    </row>
    <row r="898" spans="1:2" ht="13.5">
      <c r="A898" s="280"/>
      <c r="B898" s="281"/>
    </row>
    <row r="899" spans="1:2" ht="13.5">
      <c r="A899" s="280"/>
      <c r="B899" s="281"/>
    </row>
    <row r="900" spans="1:2" ht="13.5">
      <c r="A900" s="280"/>
      <c r="B900" s="281"/>
    </row>
    <row r="901" spans="1:2" ht="13.5">
      <c r="A901" s="280"/>
      <c r="B901" s="281"/>
    </row>
    <row r="902" spans="1:2" ht="13.5">
      <c r="A902" s="280"/>
      <c r="B902" s="281"/>
    </row>
    <row r="903" spans="1:2" ht="13.5">
      <c r="A903" s="280"/>
      <c r="B903" s="281"/>
    </row>
    <row r="904" spans="1:2" ht="13.5">
      <c r="A904" s="280"/>
      <c r="B904" s="281"/>
    </row>
    <row r="905" spans="1:2" ht="13.5">
      <c r="A905" s="280"/>
      <c r="B905" s="281"/>
    </row>
    <row r="906" spans="1:2" ht="13.5">
      <c r="A906" s="280"/>
      <c r="B906" s="281"/>
    </row>
  </sheetData>
  <sheetProtection/>
  <mergeCells count="34">
    <mergeCell ref="I1:J1"/>
    <mergeCell ref="L1:M1"/>
    <mergeCell ref="A40:B40"/>
    <mergeCell ref="A28:B28"/>
    <mergeCell ref="A7:B7"/>
    <mergeCell ref="A21:B21"/>
    <mergeCell ref="A43:B43"/>
    <mergeCell ref="A44:B44"/>
    <mergeCell ref="O1:P1"/>
    <mergeCell ref="A56:B56"/>
    <mergeCell ref="C1:D1"/>
    <mergeCell ref="A3:B3"/>
    <mergeCell ref="A4:B4"/>
    <mergeCell ref="A5:B5"/>
    <mergeCell ref="C4:D4"/>
    <mergeCell ref="C5:D5"/>
    <mergeCell ref="A29:B29"/>
    <mergeCell ref="A1:B1"/>
    <mergeCell ref="A57:B57"/>
    <mergeCell ref="A59:B59"/>
    <mergeCell ref="A6:B6"/>
    <mergeCell ref="A20:B20"/>
    <mergeCell ref="A19:B19"/>
    <mergeCell ref="A30:B30"/>
    <mergeCell ref="A51:B51"/>
    <mergeCell ref="A54:B54"/>
    <mergeCell ref="A46:B46"/>
    <mergeCell ref="A49:B49"/>
    <mergeCell ref="A42:B42"/>
    <mergeCell ref="F1:G1"/>
    <mergeCell ref="C3:D3"/>
    <mergeCell ref="A37:B37"/>
    <mergeCell ref="A22:B22"/>
    <mergeCell ref="A26:B26"/>
  </mergeCells>
  <hyperlinks>
    <hyperlink ref="C1" location="Intro!A1" display="Return to Index"/>
    <hyperlink ref="C1:D1" location="Intro!A1" tooltip=" " display="Return to Index"/>
    <hyperlink ref="I1" location="Intro!A1" display="Return to Index"/>
    <hyperlink ref="I1:J1" location="DDR_VM" tooltip=" " display="DDR Restore (VM)"/>
    <hyperlink ref="L1" location="Intro!A1" display="Return to Index"/>
    <hyperlink ref="L1:M1" location="DDR_LPAR" tooltip=" " display="DDR Restore (LPAR)"/>
    <hyperlink ref="F1" location="Intro!A1" display="Return to Index"/>
    <hyperlink ref="F1:G1" location="DDR_BUILD" tooltip=" " display="Build DDR Tape"/>
    <hyperlink ref="O1" location="Intro!A1" display="Return to Index"/>
    <hyperlink ref="O1:P1" location="DDR_SINGLE" tooltip=" " display="Single Restore"/>
  </hyperlinks>
  <printOptions/>
  <pageMargins left="0.43" right="0.19" top="0.54" bottom="0.4" header="0.5118055555555555" footer="0.38"/>
  <pageSetup horizontalDpi="300" verticalDpi="300" orientation="landscape" r:id="rId1"/>
</worksheet>
</file>

<file path=xl/worksheets/sheet15.xml><?xml version="1.0" encoding="utf-8"?>
<worksheet xmlns="http://schemas.openxmlformats.org/spreadsheetml/2006/main" xmlns:r="http://schemas.openxmlformats.org/officeDocument/2006/relationships">
  <dimension ref="A1:M879"/>
  <sheetViews>
    <sheetView zoomScalePageLayoutView="0" workbookViewId="0" topLeftCell="A1">
      <pane ySplit="1" topLeftCell="A2" activePane="bottomLeft" state="frozen"/>
      <selection pane="topLeft" activeCell="A1" sqref="A1"/>
      <selection pane="bottomLeft" activeCell="A1" sqref="A1:B1"/>
    </sheetView>
  </sheetViews>
  <sheetFormatPr defaultColWidth="9.140625" defaultRowHeight="12.75"/>
  <cols>
    <col min="1" max="1" width="81.7109375" style="214" customWidth="1"/>
    <col min="2" max="2" width="71.7109375" style="83" customWidth="1"/>
    <col min="3" max="3" width="12.28125" style="275" customWidth="1"/>
    <col min="4" max="4" width="7.00390625" style="275" customWidth="1"/>
    <col min="5" max="5" width="0.9921875" style="22" customWidth="1"/>
    <col min="6" max="12" width="9.140625" style="274" customWidth="1"/>
    <col min="13" max="16384" width="9.140625" style="22" customWidth="1"/>
  </cols>
  <sheetData>
    <row r="1" spans="1:13" s="18" customFormat="1" ht="15.75">
      <c r="A1" s="365" t="s">
        <v>1361</v>
      </c>
      <c r="B1" s="365"/>
      <c r="C1" s="368" t="s">
        <v>594</v>
      </c>
      <c r="D1" s="368"/>
      <c r="E1" s="277"/>
      <c r="F1" s="277"/>
      <c r="G1" s="277"/>
      <c r="H1" s="277"/>
      <c r="I1" s="277"/>
      <c r="J1" s="277"/>
      <c r="K1" s="277"/>
      <c r="L1" s="277"/>
      <c r="M1" s="277"/>
    </row>
    <row r="2" spans="1:13" ht="3.75" customHeight="1">
      <c r="A2" s="280"/>
      <c r="B2" s="281"/>
      <c r="E2" s="274"/>
      <c r="M2" s="274"/>
    </row>
    <row r="3" spans="1:13" s="216" customFormat="1" ht="9" customHeight="1">
      <c r="A3" s="459"/>
      <c r="B3" s="481"/>
      <c r="C3" s="477"/>
      <c r="D3" s="477"/>
      <c r="E3" s="278"/>
      <c r="F3" s="278"/>
      <c r="G3" s="278"/>
      <c r="H3" s="278"/>
      <c r="I3" s="278"/>
      <c r="J3" s="278"/>
      <c r="K3" s="278"/>
      <c r="L3" s="278"/>
      <c r="M3" s="278"/>
    </row>
    <row r="4" spans="1:13" s="274" customFormat="1" ht="13.5">
      <c r="A4" s="160"/>
      <c r="B4" s="82"/>
      <c r="C4" s="275"/>
      <c r="D4" s="275"/>
      <c r="M4" s="22"/>
    </row>
    <row r="5" spans="1:13" s="274" customFormat="1" ht="13.5" customHeight="1">
      <c r="A5" s="491" t="s">
        <v>1362</v>
      </c>
      <c r="B5" s="492"/>
      <c r="C5" s="275"/>
      <c r="D5" s="275"/>
      <c r="M5" s="22"/>
    </row>
    <row r="6" spans="1:13" s="274" customFormat="1" ht="210.75" customHeight="1">
      <c r="A6" s="487" t="s">
        <v>1363</v>
      </c>
      <c r="B6" s="488"/>
      <c r="C6" s="275"/>
      <c r="D6" s="275"/>
      <c r="M6" s="22"/>
    </row>
    <row r="7" spans="1:13" s="274" customFormat="1" ht="92.25" customHeight="1">
      <c r="A7" s="487" t="s">
        <v>1325</v>
      </c>
      <c r="B7" s="488"/>
      <c r="C7" s="275"/>
      <c r="D7" s="275"/>
      <c r="M7" s="22"/>
    </row>
    <row r="8" spans="1:13" s="278" customFormat="1" ht="102.75" customHeight="1">
      <c r="A8" s="296" t="s">
        <v>1323</v>
      </c>
      <c r="B8" s="220" t="s">
        <v>1324</v>
      </c>
      <c r="C8" s="279"/>
      <c r="D8" s="279"/>
      <c r="M8" s="216"/>
    </row>
    <row r="9" spans="1:13" s="274" customFormat="1" ht="45" customHeight="1">
      <c r="A9" s="487" t="s">
        <v>1326</v>
      </c>
      <c r="B9" s="488"/>
      <c r="C9" s="275"/>
      <c r="D9" s="275"/>
      <c r="M9" s="22"/>
    </row>
    <row r="10" spans="1:13" s="274" customFormat="1" ht="67.5">
      <c r="A10" s="296" t="s">
        <v>1320</v>
      </c>
      <c r="B10" s="82" t="s">
        <v>1313</v>
      </c>
      <c r="C10" s="275"/>
      <c r="D10" s="275"/>
      <c r="M10" s="22"/>
    </row>
    <row r="11" spans="1:13" s="274" customFormat="1" ht="72.75" customHeight="1">
      <c r="A11" s="296" t="s">
        <v>1316</v>
      </c>
      <c r="B11" s="82" t="s">
        <v>1314</v>
      </c>
      <c r="C11" s="275"/>
      <c r="D11" s="275"/>
      <c r="M11" s="22"/>
    </row>
    <row r="12" spans="1:13" s="274" customFormat="1" ht="28.5" customHeight="1">
      <c r="A12" s="485" t="s">
        <v>1315</v>
      </c>
      <c r="B12" s="486"/>
      <c r="C12" s="275"/>
      <c r="D12" s="275"/>
      <c r="M12" s="22"/>
    </row>
    <row r="13" spans="1:13" s="274" customFormat="1" ht="72.75" customHeight="1">
      <c r="A13" s="296" t="s">
        <v>1321</v>
      </c>
      <c r="B13" s="82" t="s">
        <v>1314</v>
      </c>
      <c r="C13" s="275"/>
      <c r="D13" s="275"/>
      <c r="M13" s="22"/>
    </row>
    <row r="14" spans="1:13" s="274" customFormat="1" ht="28.5" customHeight="1">
      <c r="A14" s="485" t="s">
        <v>1315</v>
      </c>
      <c r="B14" s="486"/>
      <c r="C14" s="275"/>
      <c r="D14" s="275"/>
      <c r="M14" s="22"/>
    </row>
    <row r="15" spans="1:13" s="278" customFormat="1" ht="54" customHeight="1">
      <c r="A15" s="296" t="s">
        <v>1322</v>
      </c>
      <c r="B15" s="220" t="s">
        <v>1317</v>
      </c>
      <c r="C15" s="279"/>
      <c r="D15" s="279"/>
      <c r="M15" s="216"/>
    </row>
    <row r="16" spans="1:13" s="274" customFormat="1" ht="46.5" customHeight="1">
      <c r="A16" s="485" t="s">
        <v>1318</v>
      </c>
      <c r="B16" s="486"/>
      <c r="C16" s="275"/>
      <c r="D16" s="275"/>
      <c r="M16" s="22"/>
    </row>
    <row r="17" spans="1:13" s="274" customFormat="1" ht="321.75" customHeight="1">
      <c r="A17" s="160"/>
      <c r="B17" s="82"/>
      <c r="C17" s="275"/>
      <c r="D17" s="275"/>
      <c r="M17" s="22"/>
    </row>
    <row r="18" spans="1:13" s="274" customFormat="1" ht="20.25" customHeight="1">
      <c r="A18" s="485" t="s">
        <v>1319</v>
      </c>
      <c r="B18" s="486"/>
      <c r="C18" s="275"/>
      <c r="D18" s="275"/>
      <c r="M18" s="22"/>
    </row>
    <row r="19" spans="1:13" s="274" customFormat="1" ht="360.75" customHeight="1">
      <c r="A19" s="294"/>
      <c r="B19" s="295"/>
      <c r="C19" s="275"/>
      <c r="D19" s="275"/>
      <c r="M19" s="22"/>
    </row>
    <row r="20" spans="1:13" s="274" customFormat="1" ht="72.75" customHeight="1">
      <c r="A20" s="489" t="s">
        <v>1327</v>
      </c>
      <c r="B20" s="490"/>
      <c r="C20" s="275"/>
      <c r="D20" s="275"/>
      <c r="M20" s="22"/>
    </row>
    <row r="21" spans="1:13" s="274" customFormat="1" ht="36.75" customHeight="1">
      <c r="A21" s="296" t="s">
        <v>1328</v>
      </c>
      <c r="B21" s="220" t="s">
        <v>1329</v>
      </c>
      <c r="C21" s="275"/>
      <c r="D21" s="275"/>
      <c r="M21" s="22"/>
    </row>
    <row r="22" spans="1:13" s="274" customFormat="1" ht="18" customHeight="1">
      <c r="A22" s="296" t="s">
        <v>1330</v>
      </c>
      <c r="B22" s="220"/>
      <c r="C22" s="275"/>
      <c r="D22" s="275"/>
      <c r="M22" s="22"/>
    </row>
    <row r="23" spans="1:13" s="274" customFormat="1" ht="26.25" customHeight="1">
      <c r="A23" s="297" t="s">
        <v>1331</v>
      </c>
      <c r="B23" s="220" t="s">
        <v>1332</v>
      </c>
      <c r="C23" s="275"/>
      <c r="D23" s="275"/>
      <c r="M23" s="22"/>
    </row>
    <row r="24" spans="1:13" s="274" customFormat="1" ht="43.5" customHeight="1">
      <c r="A24" s="489" t="s">
        <v>1333</v>
      </c>
      <c r="B24" s="490"/>
      <c r="C24" s="275"/>
      <c r="D24" s="275"/>
      <c r="M24" s="22"/>
    </row>
    <row r="25" spans="1:13" s="274" customFormat="1" ht="33.75" customHeight="1">
      <c r="A25" s="489" t="s">
        <v>1334</v>
      </c>
      <c r="B25" s="490"/>
      <c r="C25" s="275"/>
      <c r="D25" s="275"/>
      <c r="M25" s="22"/>
    </row>
    <row r="26" spans="1:13" s="274" customFormat="1" ht="35.25" customHeight="1">
      <c r="A26" s="489" t="s">
        <v>1364</v>
      </c>
      <c r="B26" s="490"/>
      <c r="C26" s="275"/>
      <c r="D26" s="275"/>
      <c r="M26" s="22"/>
    </row>
    <row r="27" spans="1:13" s="274" customFormat="1" ht="13.5">
      <c r="A27" s="297" t="s">
        <v>1350</v>
      </c>
      <c r="B27" s="220" t="s">
        <v>1351</v>
      </c>
      <c r="C27" s="275"/>
      <c r="D27" s="275"/>
      <c r="M27" s="22"/>
    </row>
    <row r="28" spans="1:13" s="274" customFormat="1" ht="13.5">
      <c r="A28" s="297" t="s">
        <v>1346</v>
      </c>
      <c r="B28" s="220" t="s">
        <v>1347</v>
      </c>
      <c r="C28" s="275"/>
      <c r="D28" s="275"/>
      <c r="M28" s="22"/>
    </row>
    <row r="29" spans="1:13" s="274" customFormat="1" ht="13.5">
      <c r="A29" s="297" t="s">
        <v>1348</v>
      </c>
      <c r="B29" s="220" t="s">
        <v>1349</v>
      </c>
      <c r="C29" s="275"/>
      <c r="D29" s="275"/>
      <c r="M29" s="22"/>
    </row>
    <row r="30" spans="1:13" s="274" customFormat="1" ht="13.5">
      <c r="A30" s="297" t="s">
        <v>1338</v>
      </c>
      <c r="B30" s="220" t="s">
        <v>1336</v>
      </c>
      <c r="C30" s="275"/>
      <c r="D30" s="275"/>
      <c r="M30" s="22"/>
    </row>
    <row r="31" spans="1:13" s="274" customFormat="1" ht="13.5">
      <c r="A31" s="297" t="s">
        <v>1340</v>
      </c>
      <c r="B31" s="220" t="s">
        <v>1345</v>
      </c>
      <c r="C31" s="275"/>
      <c r="D31" s="275"/>
      <c r="M31" s="22"/>
    </row>
    <row r="32" spans="1:13" s="274" customFormat="1" ht="13.5">
      <c r="A32" s="297" t="s">
        <v>1337</v>
      </c>
      <c r="B32" s="220" t="s">
        <v>1339</v>
      </c>
      <c r="C32" s="275"/>
      <c r="D32" s="275"/>
      <c r="M32" s="22"/>
    </row>
    <row r="33" spans="1:13" s="274" customFormat="1" ht="13.5">
      <c r="A33" s="297" t="s">
        <v>1341</v>
      </c>
      <c r="B33" s="220" t="s">
        <v>1344</v>
      </c>
      <c r="C33" s="275"/>
      <c r="D33" s="275"/>
      <c r="M33" s="22"/>
    </row>
    <row r="34" spans="1:13" s="274" customFormat="1" ht="13.5">
      <c r="A34" s="297" t="s">
        <v>1342</v>
      </c>
      <c r="B34" s="220" t="s">
        <v>1343</v>
      </c>
      <c r="C34" s="275"/>
      <c r="D34" s="275"/>
      <c r="M34" s="22"/>
    </row>
    <row r="35" spans="1:13" s="274" customFormat="1" ht="13.5">
      <c r="A35" s="280"/>
      <c r="B35" s="281"/>
      <c r="C35" s="275"/>
      <c r="D35" s="275"/>
      <c r="E35" s="22"/>
      <c r="M35" s="22"/>
    </row>
    <row r="36" spans="1:13" s="274" customFormat="1" ht="13.5" customHeight="1">
      <c r="A36" s="491" t="s">
        <v>1335</v>
      </c>
      <c r="B36" s="492"/>
      <c r="C36" s="275"/>
      <c r="D36" s="275"/>
      <c r="M36" s="22"/>
    </row>
    <row r="37" spans="1:13" s="274" customFormat="1" ht="45" customHeight="1">
      <c r="A37" s="487" t="s">
        <v>1352</v>
      </c>
      <c r="B37" s="488"/>
      <c r="C37" s="275"/>
      <c r="D37" s="275"/>
      <c r="M37" s="22"/>
    </row>
    <row r="38" spans="1:13" s="274" customFormat="1" ht="17.25" customHeight="1">
      <c r="A38" s="487" t="s">
        <v>1365</v>
      </c>
      <c r="B38" s="488"/>
      <c r="C38" s="275"/>
      <c r="D38" s="275"/>
      <c r="M38" s="22"/>
    </row>
    <row r="39" spans="1:13" s="274" customFormat="1" ht="31.5" customHeight="1">
      <c r="A39" s="296" t="s">
        <v>1367</v>
      </c>
      <c r="B39" s="220" t="s">
        <v>1353</v>
      </c>
      <c r="C39" s="275"/>
      <c r="D39" s="275"/>
      <c r="M39" s="22"/>
    </row>
    <row r="40" spans="1:13" s="274" customFormat="1" ht="20.25" customHeight="1">
      <c r="A40" s="296" t="s">
        <v>1354</v>
      </c>
      <c r="B40" s="220" t="s">
        <v>1355</v>
      </c>
      <c r="C40" s="275"/>
      <c r="D40" s="275"/>
      <c r="M40" s="22"/>
    </row>
    <row r="41" spans="1:13" s="274" customFormat="1" ht="20.25" customHeight="1">
      <c r="A41" s="296" t="s">
        <v>1357</v>
      </c>
      <c r="B41" s="220" t="s">
        <v>1356</v>
      </c>
      <c r="C41" s="275"/>
      <c r="D41" s="275"/>
      <c r="M41" s="22"/>
    </row>
    <row r="42" spans="1:13" s="274" customFormat="1" ht="20.25" customHeight="1">
      <c r="A42" s="493" t="s">
        <v>1358</v>
      </c>
      <c r="B42" s="494"/>
      <c r="C42" s="275"/>
      <c r="D42" s="275"/>
      <c r="M42" s="22"/>
    </row>
    <row r="43" spans="1:13" s="274" customFormat="1" ht="23.25" customHeight="1">
      <c r="A43" s="489" t="s">
        <v>1359</v>
      </c>
      <c r="B43" s="490"/>
      <c r="C43" s="275"/>
      <c r="D43" s="275"/>
      <c r="M43" s="22"/>
    </row>
    <row r="44" spans="1:13" s="274" customFormat="1" ht="30" customHeight="1">
      <c r="A44" s="489" t="s">
        <v>1366</v>
      </c>
      <c r="B44" s="490"/>
      <c r="C44" s="275"/>
      <c r="D44" s="275"/>
      <c r="M44" s="22"/>
    </row>
    <row r="45" spans="1:13" s="275" customFormat="1" ht="13.5">
      <c r="A45" s="280"/>
      <c r="B45" s="281"/>
      <c r="E45" s="22"/>
      <c r="F45" s="274"/>
      <c r="G45" s="274"/>
      <c r="H45" s="274"/>
      <c r="I45" s="274"/>
      <c r="J45" s="274"/>
      <c r="K45" s="274"/>
      <c r="L45" s="274"/>
      <c r="M45" s="22"/>
    </row>
    <row r="46" spans="1:13" s="275" customFormat="1" ht="13.5">
      <c r="A46" s="280"/>
      <c r="B46" s="281"/>
      <c r="E46" s="22"/>
      <c r="F46" s="274"/>
      <c r="G46" s="274"/>
      <c r="H46" s="274"/>
      <c r="I46" s="274"/>
      <c r="J46" s="274"/>
      <c r="K46" s="274"/>
      <c r="L46" s="274"/>
      <c r="M46" s="22"/>
    </row>
    <row r="47" spans="1:13" s="275" customFormat="1" ht="13.5">
      <c r="A47" s="280"/>
      <c r="B47" s="281"/>
      <c r="E47" s="22"/>
      <c r="F47" s="274"/>
      <c r="G47" s="274"/>
      <c r="H47" s="274"/>
      <c r="I47" s="274"/>
      <c r="J47" s="274"/>
      <c r="K47" s="274"/>
      <c r="L47" s="274"/>
      <c r="M47" s="22"/>
    </row>
    <row r="48" spans="1:13" s="275" customFormat="1" ht="13.5">
      <c r="A48" s="280"/>
      <c r="B48" s="281"/>
      <c r="E48" s="22"/>
      <c r="F48" s="274"/>
      <c r="G48" s="274"/>
      <c r="H48" s="274"/>
      <c r="I48" s="274"/>
      <c r="J48" s="274"/>
      <c r="K48" s="274"/>
      <c r="L48" s="274"/>
      <c r="M48" s="22"/>
    </row>
    <row r="49" spans="1:13" s="275" customFormat="1" ht="13.5">
      <c r="A49" s="280"/>
      <c r="B49" s="281"/>
      <c r="E49" s="22"/>
      <c r="F49" s="274"/>
      <c r="G49" s="274"/>
      <c r="H49" s="274"/>
      <c r="I49" s="274"/>
      <c r="J49" s="274"/>
      <c r="K49" s="274"/>
      <c r="L49" s="274"/>
      <c r="M49" s="22"/>
    </row>
    <row r="50" spans="1:13" s="275" customFormat="1" ht="13.5">
      <c r="A50" s="280"/>
      <c r="B50" s="281"/>
      <c r="E50" s="22"/>
      <c r="F50" s="274"/>
      <c r="G50" s="274"/>
      <c r="H50" s="274"/>
      <c r="I50" s="274"/>
      <c r="J50" s="274"/>
      <c r="K50" s="274"/>
      <c r="L50" s="274"/>
      <c r="M50" s="22"/>
    </row>
    <row r="51" spans="1:13" s="275" customFormat="1" ht="13.5">
      <c r="A51" s="280"/>
      <c r="B51" s="281"/>
      <c r="E51" s="22"/>
      <c r="F51" s="274"/>
      <c r="G51" s="274"/>
      <c r="H51" s="274"/>
      <c r="I51" s="274"/>
      <c r="J51" s="274"/>
      <c r="K51" s="274"/>
      <c r="L51" s="274"/>
      <c r="M51" s="22"/>
    </row>
    <row r="52" spans="1:13" s="275" customFormat="1" ht="13.5">
      <c r="A52" s="280"/>
      <c r="B52" s="281"/>
      <c r="E52" s="22"/>
      <c r="F52" s="274"/>
      <c r="G52" s="274"/>
      <c r="H52" s="274"/>
      <c r="I52" s="274"/>
      <c r="J52" s="274"/>
      <c r="K52" s="274"/>
      <c r="L52" s="274"/>
      <c r="M52" s="22"/>
    </row>
    <row r="53" spans="1:13" s="275" customFormat="1" ht="13.5">
      <c r="A53" s="280"/>
      <c r="B53" s="281"/>
      <c r="E53" s="22"/>
      <c r="F53" s="274"/>
      <c r="G53" s="274"/>
      <c r="H53" s="274"/>
      <c r="I53" s="274"/>
      <c r="J53" s="274"/>
      <c r="K53" s="274"/>
      <c r="L53" s="274"/>
      <c r="M53" s="22"/>
    </row>
    <row r="54" spans="1:13" s="275" customFormat="1" ht="13.5">
      <c r="A54" s="280"/>
      <c r="B54" s="281"/>
      <c r="E54" s="22"/>
      <c r="F54" s="274"/>
      <c r="G54" s="274"/>
      <c r="H54" s="274"/>
      <c r="I54" s="274"/>
      <c r="J54" s="274"/>
      <c r="K54" s="274"/>
      <c r="L54" s="274"/>
      <c r="M54" s="22"/>
    </row>
    <row r="55" spans="1:13" s="275" customFormat="1" ht="13.5">
      <c r="A55" s="280"/>
      <c r="B55" s="281"/>
      <c r="E55" s="22"/>
      <c r="F55" s="274"/>
      <c r="G55" s="274"/>
      <c r="H55" s="274"/>
      <c r="I55" s="274"/>
      <c r="J55" s="274"/>
      <c r="K55" s="274"/>
      <c r="L55" s="274"/>
      <c r="M55" s="22"/>
    </row>
    <row r="56" spans="1:13" s="275" customFormat="1" ht="13.5">
      <c r="A56" s="280"/>
      <c r="B56" s="281"/>
      <c r="E56" s="22"/>
      <c r="F56" s="274"/>
      <c r="G56" s="274"/>
      <c r="H56" s="274"/>
      <c r="I56" s="274"/>
      <c r="J56" s="274"/>
      <c r="K56" s="274"/>
      <c r="L56" s="274"/>
      <c r="M56" s="22"/>
    </row>
    <row r="57" spans="1:13" s="275" customFormat="1" ht="13.5">
      <c r="A57" s="280"/>
      <c r="B57" s="281"/>
      <c r="E57" s="22"/>
      <c r="F57" s="274"/>
      <c r="G57" s="274"/>
      <c r="H57" s="274"/>
      <c r="I57" s="274"/>
      <c r="J57" s="274"/>
      <c r="K57" s="274"/>
      <c r="L57" s="274"/>
      <c r="M57" s="22"/>
    </row>
    <row r="58" spans="1:13" s="275" customFormat="1" ht="13.5">
      <c r="A58" s="280"/>
      <c r="B58" s="281"/>
      <c r="E58" s="22"/>
      <c r="F58" s="274"/>
      <c r="G58" s="274"/>
      <c r="H58" s="274"/>
      <c r="I58" s="274"/>
      <c r="J58" s="274"/>
      <c r="K58" s="274"/>
      <c r="L58" s="274"/>
      <c r="M58" s="22"/>
    </row>
    <row r="59" spans="1:13" s="275" customFormat="1" ht="13.5">
      <c r="A59" s="280"/>
      <c r="B59" s="281"/>
      <c r="E59" s="22"/>
      <c r="F59" s="274"/>
      <c r="G59" s="274"/>
      <c r="H59" s="274"/>
      <c r="I59" s="274"/>
      <c r="J59" s="274"/>
      <c r="K59" s="274"/>
      <c r="L59" s="274"/>
      <c r="M59" s="22"/>
    </row>
    <row r="60" spans="1:13" s="275" customFormat="1" ht="13.5">
      <c r="A60" s="280"/>
      <c r="B60" s="281"/>
      <c r="E60" s="22"/>
      <c r="F60" s="274"/>
      <c r="G60" s="274"/>
      <c r="H60" s="274"/>
      <c r="I60" s="274"/>
      <c r="J60" s="274"/>
      <c r="K60" s="274"/>
      <c r="L60" s="274"/>
      <c r="M60" s="22"/>
    </row>
    <row r="61" spans="1:13" s="275" customFormat="1" ht="13.5">
      <c r="A61" s="280"/>
      <c r="B61" s="281"/>
      <c r="E61" s="22"/>
      <c r="F61" s="274"/>
      <c r="G61" s="274"/>
      <c r="H61" s="274"/>
      <c r="I61" s="274"/>
      <c r="J61" s="274"/>
      <c r="K61" s="274"/>
      <c r="L61" s="274"/>
      <c r="M61" s="22"/>
    </row>
    <row r="62" spans="1:13" s="275" customFormat="1" ht="13.5">
      <c r="A62" s="280"/>
      <c r="B62" s="281"/>
      <c r="E62" s="22"/>
      <c r="F62" s="274"/>
      <c r="G62" s="274"/>
      <c r="H62" s="274"/>
      <c r="I62" s="274"/>
      <c r="J62" s="274"/>
      <c r="K62" s="274"/>
      <c r="L62" s="274"/>
      <c r="M62" s="22"/>
    </row>
    <row r="63" spans="1:13" s="275" customFormat="1" ht="13.5">
      <c r="A63" s="280"/>
      <c r="B63" s="281"/>
      <c r="E63" s="22"/>
      <c r="F63" s="274"/>
      <c r="G63" s="274"/>
      <c r="H63" s="274"/>
      <c r="I63" s="274"/>
      <c r="J63" s="274"/>
      <c r="K63" s="274"/>
      <c r="L63" s="274"/>
      <c r="M63" s="22"/>
    </row>
    <row r="64" spans="1:13" s="275" customFormat="1" ht="13.5">
      <c r="A64" s="280"/>
      <c r="B64" s="281"/>
      <c r="E64" s="22"/>
      <c r="F64" s="274"/>
      <c r="G64" s="274"/>
      <c r="H64" s="274"/>
      <c r="I64" s="274"/>
      <c r="J64" s="274"/>
      <c r="K64" s="274"/>
      <c r="L64" s="274"/>
      <c r="M64" s="22"/>
    </row>
    <row r="65" spans="1:13" s="275" customFormat="1" ht="13.5">
      <c r="A65" s="280"/>
      <c r="B65" s="281"/>
      <c r="E65" s="22"/>
      <c r="F65" s="274"/>
      <c r="G65" s="274"/>
      <c r="H65" s="274"/>
      <c r="I65" s="274"/>
      <c r="J65" s="274"/>
      <c r="K65" s="274"/>
      <c r="L65" s="274"/>
      <c r="M65" s="22"/>
    </row>
    <row r="66" spans="1:13" s="275" customFormat="1" ht="13.5">
      <c r="A66" s="280"/>
      <c r="B66" s="281"/>
      <c r="E66" s="22"/>
      <c r="F66" s="274"/>
      <c r="G66" s="274"/>
      <c r="H66" s="274"/>
      <c r="I66" s="274"/>
      <c r="J66" s="274"/>
      <c r="K66" s="274"/>
      <c r="L66" s="274"/>
      <c r="M66" s="22"/>
    </row>
    <row r="67" spans="1:13" s="275" customFormat="1" ht="13.5">
      <c r="A67" s="280"/>
      <c r="B67" s="281"/>
      <c r="E67" s="22"/>
      <c r="F67" s="274"/>
      <c r="G67" s="274"/>
      <c r="H67" s="274"/>
      <c r="I67" s="274"/>
      <c r="J67" s="274"/>
      <c r="K67" s="274"/>
      <c r="L67" s="274"/>
      <c r="M67" s="22"/>
    </row>
    <row r="68" spans="1:13" s="275" customFormat="1" ht="13.5">
      <c r="A68" s="280"/>
      <c r="B68" s="281"/>
      <c r="E68" s="22"/>
      <c r="F68" s="274"/>
      <c r="G68" s="274"/>
      <c r="H68" s="274"/>
      <c r="I68" s="274"/>
      <c r="J68" s="274"/>
      <c r="K68" s="274"/>
      <c r="L68" s="274"/>
      <c r="M68" s="22"/>
    </row>
    <row r="69" spans="1:13" s="275" customFormat="1" ht="13.5">
      <c r="A69" s="280"/>
      <c r="B69" s="281"/>
      <c r="E69" s="22"/>
      <c r="F69" s="274"/>
      <c r="G69" s="274"/>
      <c r="H69" s="274"/>
      <c r="I69" s="274"/>
      <c r="J69" s="274"/>
      <c r="K69" s="274"/>
      <c r="L69" s="274"/>
      <c r="M69" s="22"/>
    </row>
    <row r="70" spans="1:13" s="275" customFormat="1" ht="13.5">
      <c r="A70" s="280"/>
      <c r="B70" s="281"/>
      <c r="E70" s="22"/>
      <c r="F70" s="274"/>
      <c r="G70" s="274"/>
      <c r="H70" s="274"/>
      <c r="I70" s="274"/>
      <c r="J70" s="274"/>
      <c r="K70" s="274"/>
      <c r="L70" s="274"/>
      <c r="M70" s="22"/>
    </row>
    <row r="71" spans="1:13" s="275" customFormat="1" ht="13.5">
      <c r="A71" s="280"/>
      <c r="B71" s="281"/>
      <c r="E71" s="22"/>
      <c r="F71" s="274"/>
      <c r="G71" s="274"/>
      <c r="H71" s="274"/>
      <c r="I71" s="274"/>
      <c r="J71" s="274"/>
      <c r="K71" s="274"/>
      <c r="L71" s="274"/>
      <c r="M71" s="22"/>
    </row>
    <row r="72" spans="1:13" s="275" customFormat="1" ht="13.5">
      <c r="A72" s="280"/>
      <c r="B72" s="281"/>
      <c r="E72" s="22"/>
      <c r="F72" s="274"/>
      <c r="G72" s="274"/>
      <c r="H72" s="274"/>
      <c r="I72" s="274"/>
      <c r="J72" s="274"/>
      <c r="K72" s="274"/>
      <c r="L72" s="274"/>
      <c r="M72" s="22"/>
    </row>
    <row r="73" spans="1:13" s="275" customFormat="1" ht="13.5">
      <c r="A73" s="280"/>
      <c r="B73" s="281"/>
      <c r="E73" s="22"/>
      <c r="F73" s="274"/>
      <c r="G73" s="274"/>
      <c r="H73" s="274"/>
      <c r="I73" s="274"/>
      <c r="J73" s="274"/>
      <c r="K73" s="274"/>
      <c r="L73" s="274"/>
      <c r="M73" s="22"/>
    </row>
    <row r="74" spans="1:13" s="275" customFormat="1" ht="13.5">
      <c r="A74" s="280"/>
      <c r="B74" s="281"/>
      <c r="E74" s="22"/>
      <c r="F74" s="274"/>
      <c r="G74" s="274"/>
      <c r="H74" s="274"/>
      <c r="I74" s="274"/>
      <c r="J74" s="274"/>
      <c r="K74" s="274"/>
      <c r="L74" s="274"/>
      <c r="M74" s="22"/>
    </row>
    <row r="75" spans="1:13" s="275" customFormat="1" ht="13.5">
      <c r="A75" s="280"/>
      <c r="B75" s="281"/>
      <c r="E75" s="22"/>
      <c r="F75" s="274"/>
      <c r="G75" s="274"/>
      <c r="H75" s="274"/>
      <c r="I75" s="274"/>
      <c r="J75" s="274"/>
      <c r="K75" s="274"/>
      <c r="L75" s="274"/>
      <c r="M75" s="22"/>
    </row>
    <row r="76" spans="1:13" s="275" customFormat="1" ht="13.5">
      <c r="A76" s="280"/>
      <c r="B76" s="281"/>
      <c r="E76" s="22"/>
      <c r="F76" s="274"/>
      <c r="G76" s="274"/>
      <c r="H76" s="274"/>
      <c r="I76" s="274"/>
      <c r="J76" s="274"/>
      <c r="K76" s="274"/>
      <c r="L76" s="274"/>
      <c r="M76" s="22"/>
    </row>
    <row r="77" spans="1:13" s="275" customFormat="1" ht="13.5">
      <c r="A77" s="280"/>
      <c r="B77" s="281"/>
      <c r="E77" s="22"/>
      <c r="F77" s="274"/>
      <c r="G77" s="274"/>
      <c r="H77" s="274"/>
      <c r="I77" s="274"/>
      <c r="J77" s="274"/>
      <c r="K77" s="274"/>
      <c r="L77" s="274"/>
      <c r="M77" s="22"/>
    </row>
    <row r="78" spans="1:13" s="275" customFormat="1" ht="13.5">
      <c r="A78" s="280"/>
      <c r="B78" s="281"/>
      <c r="E78" s="22"/>
      <c r="F78" s="274"/>
      <c r="G78" s="274"/>
      <c r="H78" s="274"/>
      <c r="I78" s="274"/>
      <c r="J78" s="274"/>
      <c r="K78" s="274"/>
      <c r="L78" s="274"/>
      <c r="M78" s="22"/>
    </row>
    <row r="79" spans="1:13" s="275" customFormat="1" ht="13.5">
      <c r="A79" s="280"/>
      <c r="B79" s="281"/>
      <c r="E79" s="22"/>
      <c r="F79" s="274"/>
      <c r="G79" s="274"/>
      <c r="H79" s="274"/>
      <c r="I79" s="274"/>
      <c r="J79" s="274"/>
      <c r="K79" s="274"/>
      <c r="L79" s="274"/>
      <c r="M79" s="22"/>
    </row>
    <row r="80" spans="1:13" s="275" customFormat="1" ht="13.5">
      <c r="A80" s="280"/>
      <c r="B80" s="281"/>
      <c r="E80" s="22"/>
      <c r="F80" s="274"/>
      <c r="G80" s="274"/>
      <c r="H80" s="274"/>
      <c r="I80" s="274"/>
      <c r="J80" s="274"/>
      <c r="K80" s="274"/>
      <c r="L80" s="274"/>
      <c r="M80" s="22"/>
    </row>
    <row r="81" spans="1:13" s="275" customFormat="1" ht="13.5">
      <c r="A81" s="280"/>
      <c r="B81" s="281"/>
      <c r="E81" s="22"/>
      <c r="F81" s="274"/>
      <c r="G81" s="274"/>
      <c r="H81" s="274"/>
      <c r="I81" s="274"/>
      <c r="J81" s="274"/>
      <c r="K81" s="274"/>
      <c r="L81" s="274"/>
      <c r="M81" s="22"/>
    </row>
    <row r="82" spans="1:13" s="275" customFormat="1" ht="13.5">
      <c r="A82" s="280"/>
      <c r="B82" s="281"/>
      <c r="E82" s="22"/>
      <c r="F82" s="274"/>
      <c r="G82" s="274"/>
      <c r="H82" s="274"/>
      <c r="I82" s="274"/>
      <c r="J82" s="274"/>
      <c r="K82" s="274"/>
      <c r="L82" s="274"/>
      <c r="M82" s="22"/>
    </row>
    <row r="83" spans="1:13" s="275" customFormat="1" ht="13.5">
      <c r="A83" s="280"/>
      <c r="B83" s="281"/>
      <c r="E83" s="22"/>
      <c r="F83" s="274"/>
      <c r="G83" s="274"/>
      <c r="H83" s="274"/>
      <c r="I83" s="274"/>
      <c r="J83" s="274"/>
      <c r="K83" s="274"/>
      <c r="L83" s="274"/>
      <c r="M83" s="22"/>
    </row>
    <row r="84" spans="1:13" s="275" customFormat="1" ht="13.5">
      <c r="A84" s="280"/>
      <c r="B84" s="281"/>
      <c r="E84" s="22"/>
      <c r="F84" s="274"/>
      <c r="G84" s="274"/>
      <c r="H84" s="274"/>
      <c r="I84" s="274"/>
      <c r="J84" s="274"/>
      <c r="K84" s="274"/>
      <c r="L84" s="274"/>
      <c r="M84" s="22"/>
    </row>
    <row r="85" spans="1:13" s="275" customFormat="1" ht="13.5">
      <c r="A85" s="280"/>
      <c r="B85" s="281"/>
      <c r="E85" s="22"/>
      <c r="F85" s="274"/>
      <c r="G85" s="274"/>
      <c r="H85" s="274"/>
      <c r="I85" s="274"/>
      <c r="J85" s="274"/>
      <c r="K85" s="274"/>
      <c r="L85" s="274"/>
      <c r="M85" s="22"/>
    </row>
    <row r="86" spans="1:13" s="275" customFormat="1" ht="13.5">
      <c r="A86" s="280"/>
      <c r="B86" s="281"/>
      <c r="E86" s="22"/>
      <c r="F86" s="274"/>
      <c r="G86" s="274"/>
      <c r="H86" s="274"/>
      <c r="I86" s="274"/>
      <c r="J86" s="274"/>
      <c r="K86" s="274"/>
      <c r="L86" s="274"/>
      <c r="M86" s="22"/>
    </row>
    <row r="87" spans="1:13" s="275" customFormat="1" ht="13.5">
      <c r="A87" s="280"/>
      <c r="B87" s="281"/>
      <c r="E87" s="22"/>
      <c r="F87" s="274"/>
      <c r="G87" s="274"/>
      <c r="H87" s="274"/>
      <c r="I87" s="274"/>
      <c r="J87" s="274"/>
      <c r="K87" s="274"/>
      <c r="L87" s="274"/>
      <c r="M87" s="22"/>
    </row>
    <row r="88" spans="1:13" s="275" customFormat="1" ht="13.5">
      <c r="A88" s="280"/>
      <c r="B88" s="281"/>
      <c r="E88" s="22"/>
      <c r="F88" s="274"/>
      <c r="G88" s="274"/>
      <c r="H88" s="274"/>
      <c r="I88" s="274"/>
      <c r="J88" s="274"/>
      <c r="K88" s="274"/>
      <c r="L88" s="274"/>
      <c r="M88" s="22"/>
    </row>
    <row r="89" spans="1:13" s="275" customFormat="1" ht="13.5">
      <c r="A89" s="280"/>
      <c r="B89" s="281"/>
      <c r="E89" s="22"/>
      <c r="F89" s="274"/>
      <c r="G89" s="274"/>
      <c r="H89" s="274"/>
      <c r="I89" s="274"/>
      <c r="J89" s="274"/>
      <c r="K89" s="274"/>
      <c r="L89" s="274"/>
      <c r="M89" s="22"/>
    </row>
    <row r="90" spans="1:13" s="275" customFormat="1" ht="13.5">
      <c r="A90" s="280"/>
      <c r="B90" s="281"/>
      <c r="E90" s="22"/>
      <c r="F90" s="274"/>
      <c r="G90" s="274"/>
      <c r="H90" s="274"/>
      <c r="I90" s="274"/>
      <c r="J90" s="274"/>
      <c r="K90" s="274"/>
      <c r="L90" s="274"/>
      <c r="M90" s="22"/>
    </row>
    <row r="91" spans="1:13" s="275" customFormat="1" ht="13.5">
      <c r="A91" s="280"/>
      <c r="B91" s="281"/>
      <c r="E91" s="22"/>
      <c r="F91" s="274"/>
      <c r="G91" s="274"/>
      <c r="H91" s="274"/>
      <c r="I91" s="274"/>
      <c r="J91" s="274"/>
      <c r="K91" s="274"/>
      <c r="L91" s="274"/>
      <c r="M91" s="22"/>
    </row>
    <row r="92" spans="1:13" s="275" customFormat="1" ht="13.5">
      <c r="A92" s="280"/>
      <c r="B92" s="281"/>
      <c r="E92" s="22"/>
      <c r="F92" s="274"/>
      <c r="G92" s="274"/>
      <c r="H92" s="274"/>
      <c r="I92" s="274"/>
      <c r="J92" s="274"/>
      <c r="K92" s="274"/>
      <c r="L92" s="274"/>
      <c r="M92" s="22"/>
    </row>
    <row r="93" spans="1:13" s="275" customFormat="1" ht="13.5">
      <c r="A93" s="280"/>
      <c r="B93" s="281"/>
      <c r="E93" s="22"/>
      <c r="F93" s="274"/>
      <c r="G93" s="274"/>
      <c r="H93" s="274"/>
      <c r="I93" s="274"/>
      <c r="J93" s="274"/>
      <c r="K93" s="274"/>
      <c r="L93" s="274"/>
      <c r="M93" s="22"/>
    </row>
    <row r="94" spans="1:13" s="275" customFormat="1" ht="13.5">
      <c r="A94" s="280"/>
      <c r="B94" s="281"/>
      <c r="E94" s="22"/>
      <c r="F94" s="274"/>
      <c r="G94" s="274"/>
      <c r="H94" s="274"/>
      <c r="I94" s="274"/>
      <c r="J94" s="274"/>
      <c r="K94" s="274"/>
      <c r="L94" s="274"/>
      <c r="M94" s="22"/>
    </row>
    <row r="95" spans="1:13" s="275" customFormat="1" ht="13.5">
      <c r="A95" s="280"/>
      <c r="B95" s="281"/>
      <c r="E95" s="22"/>
      <c r="F95" s="274"/>
      <c r="G95" s="274"/>
      <c r="H95" s="274"/>
      <c r="I95" s="274"/>
      <c r="J95" s="274"/>
      <c r="K95" s="274"/>
      <c r="L95" s="274"/>
      <c r="M95" s="22"/>
    </row>
    <row r="96" spans="1:13" s="275" customFormat="1" ht="13.5">
      <c r="A96" s="280"/>
      <c r="B96" s="281"/>
      <c r="E96" s="22"/>
      <c r="F96" s="274"/>
      <c r="G96" s="274"/>
      <c r="H96" s="274"/>
      <c r="I96" s="274"/>
      <c r="J96" s="274"/>
      <c r="K96" s="274"/>
      <c r="L96" s="274"/>
      <c r="M96" s="22"/>
    </row>
    <row r="97" spans="1:13" s="275" customFormat="1" ht="13.5">
      <c r="A97" s="280"/>
      <c r="B97" s="281"/>
      <c r="E97" s="22"/>
      <c r="F97" s="274"/>
      <c r="G97" s="274"/>
      <c r="H97" s="274"/>
      <c r="I97" s="274"/>
      <c r="J97" s="274"/>
      <c r="K97" s="274"/>
      <c r="L97" s="274"/>
      <c r="M97" s="22"/>
    </row>
    <row r="98" spans="1:13" s="275" customFormat="1" ht="13.5">
      <c r="A98" s="280"/>
      <c r="B98" s="281"/>
      <c r="E98" s="22"/>
      <c r="F98" s="274"/>
      <c r="G98" s="274"/>
      <c r="H98" s="274"/>
      <c r="I98" s="274"/>
      <c r="J98" s="274"/>
      <c r="K98" s="274"/>
      <c r="L98" s="274"/>
      <c r="M98" s="22"/>
    </row>
    <row r="99" spans="1:13" s="275" customFormat="1" ht="13.5">
      <c r="A99" s="280"/>
      <c r="B99" s="281"/>
      <c r="E99" s="22"/>
      <c r="F99" s="274"/>
      <c r="G99" s="274"/>
      <c r="H99" s="274"/>
      <c r="I99" s="274"/>
      <c r="J99" s="274"/>
      <c r="K99" s="274"/>
      <c r="L99" s="274"/>
      <c r="M99" s="22"/>
    </row>
    <row r="100" spans="1:13" s="275" customFormat="1" ht="13.5">
      <c r="A100" s="280"/>
      <c r="B100" s="281"/>
      <c r="E100" s="22"/>
      <c r="F100" s="274"/>
      <c r="G100" s="274"/>
      <c r="H100" s="274"/>
      <c r="I100" s="274"/>
      <c r="J100" s="274"/>
      <c r="K100" s="274"/>
      <c r="L100" s="274"/>
      <c r="M100" s="22"/>
    </row>
    <row r="101" spans="1:13" s="275" customFormat="1" ht="13.5">
      <c r="A101" s="280"/>
      <c r="B101" s="281"/>
      <c r="E101" s="22"/>
      <c r="F101" s="274"/>
      <c r="G101" s="274"/>
      <c r="H101" s="274"/>
      <c r="I101" s="274"/>
      <c r="J101" s="274"/>
      <c r="K101" s="274"/>
      <c r="L101" s="274"/>
      <c r="M101" s="22"/>
    </row>
    <row r="102" spans="1:13" s="275" customFormat="1" ht="13.5">
      <c r="A102" s="280"/>
      <c r="B102" s="281"/>
      <c r="E102" s="22"/>
      <c r="F102" s="274"/>
      <c r="G102" s="274"/>
      <c r="H102" s="274"/>
      <c r="I102" s="274"/>
      <c r="J102" s="274"/>
      <c r="K102" s="274"/>
      <c r="L102" s="274"/>
      <c r="M102" s="22"/>
    </row>
    <row r="103" spans="1:13" s="275" customFormat="1" ht="13.5">
      <c r="A103" s="280"/>
      <c r="B103" s="281"/>
      <c r="E103" s="22"/>
      <c r="F103" s="274"/>
      <c r="G103" s="274"/>
      <c r="H103" s="274"/>
      <c r="I103" s="274"/>
      <c r="J103" s="274"/>
      <c r="K103" s="274"/>
      <c r="L103" s="274"/>
      <c r="M103" s="22"/>
    </row>
    <row r="104" spans="1:13" s="275" customFormat="1" ht="13.5">
      <c r="A104" s="280"/>
      <c r="B104" s="281"/>
      <c r="E104" s="22"/>
      <c r="F104" s="274"/>
      <c r="G104" s="274"/>
      <c r="H104" s="274"/>
      <c r="I104" s="274"/>
      <c r="J104" s="274"/>
      <c r="K104" s="274"/>
      <c r="L104" s="274"/>
      <c r="M104" s="22"/>
    </row>
    <row r="105" spans="1:13" s="275" customFormat="1" ht="13.5">
      <c r="A105" s="280"/>
      <c r="B105" s="281"/>
      <c r="E105" s="22"/>
      <c r="F105" s="274"/>
      <c r="G105" s="274"/>
      <c r="H105" s="274"/>
      <c r="I105" s="274"/>
      <c r="J105" s="274"/>
      <c r="K105" s="274"/>
      <c r="L105" s="274"/>
      <c r="M105" s="22"/>
    </row>
    <row r="106" spans="1:13" s="275" customFormat="1" ht="13.5">
      <c r="A106" s="280"/>
      <c r="B106" s="281"/>
      <c r="E106" s="22"/>
      <c r="F106" s="274"/>
      <c r="G106" s="274"/>
      <c r="H106" s="274"/>
      <c r="I106" s="274"/>
      <c r="J106" s="274"/>
      <c r="K106" s="274"/>
      <c r="L106" s="274"/>
      <c r="M106" s="22"/>
    </row>
    <row r="107" spans="1:13" s="275" customFormat="1" ht="13.5">
      <c r="A107" s="280"/>
      <c r="B107" s="281"/>
      <c r="E107" s="22"/>
      <c r="F107" s="274"/>
      <c r="G107" s="274"/>
      <c r="H107" s="274"/>
      <c r="I107" s="274"/>
      <c r="J107" s="274"/>
      <c r="K107" s="274"/>
      <c r="L107" s="274"/>
      <c r="M107" s="22"/>
    </row>
    <row r="108" spans="1:13" s="275" customFormat="1" ht="13.5">
      <c r="A108" s="280"/>
      <c r="B108" s="281"/>
      <c r="E108" s="22"/>
      <c r="F108" s="274"/>
      <c r="G108" s="274"/>
      <c r="H108" s="274"/>
      <c r="I108" s="274"/>
      <c r="J108" s="274"/>
      <c r="K108" s="274"/>
      <c r="L108" s="274"/>
      <c r="M108" s="22"/>
    </row>
    <row r="109" spans="1:13" s="275" customFormat="1" ht="13.5">
      <c r="A109" s="280"/>
      <c r="B109" s="281"/>
      <c r="E109" s="22"/>
      <c r="F109" s="274"/>
      <c r="G109" s="274"/>
      <c r="H109" s="274"/>
      <c r="I109" s="274"/>
      <c r="J109" s="274"/>
      <c r="K109" s="274"/>
      <c r="L109" s="274"/>
      <c r="M109" s="22"/>
    </row>
    <row r="110" spans="1:13" s="275" customFormat="1" ht="13.5">
      <c r="A110" s="280"/>
      <c r="B110" s="281"/>
      <c r="E110" s="22"/>
      <c r="F110" s="274"/>
      <c r="G110" s="274"/>
      <c r="H110" s="274"/>
      <c r="I110" s="274"/>
      <c r="J110" s="274"/>
      <c r="K110" s="274"/>
      <c r="L110" s="274"/>
      <c r="M110" s="22"/>
    </row>
    <row r="111" spans="1:13" s="275" customFormat="1" ht="13.5">
      <c r="A111" s="280"/>
      <c r="B111" s="281"/>
      <c r="E111" s="22"/>
      <c r="F111" s="274"/>
      <c r="G111" s="274"/>
      <c r="H111" s="274"/>
      <c r="I111" s="274"/>
      <c r="J111" s="274"/>
      <c r="K111" s="274"/>
      <c r="L111" s="274"/>
      <c r="M111" s="22"/>
    </row>
    <row r="112" spans="1:13" s="275" customFormat="1" ht="13.5">
      <c r="A112" s="280"/>
      <c r="B112" s="281"/>
      <c r="E112" s="22"/>
      <c r="F112" s="274"/>
      <c r="G112" s="274"/>
      <c r="H112" s="274"/>
      <c r="I112" s="274"/>
      <c r="J112" s="274"/>
      <c r="K112" s="274"/>
      <c r="L112" s="274"/>
      <c r="M112" s="22"/>
    </row>
    <row r="113" spans="1:13" s="275" customFormat="1" ht="13.5">
      <c r="A113" s="280"/>
      <c r="B113" s="281"/>
      <c r="E113" s="22"/>
      <c r="F113" s="274"/>
      <c r="G113" s="274"/>
      <c r="H113" s="274"/>
      <c r="I113" s="274"/>
      <c r="J113" s="274"/>
      <c r="K113" s="274"/>
      <c r="L113" s="274"/>
      <c r="M113" s="22"/>
    </row>
    <row r="114" spans="1:13" s="275" customFormat="1" ht="13.5">
      <c r="A114" s="280"/>
      <c r="B114" s="281"/>
      <c r="E114" s="22"/>
      <c r="F114" s="274"/>
      <c r="G114" s="274"/>
      <c r="H114" s="274"/>
      <c r="I114" s="274"/>
      <c r="J114" s="274"/>
      <c r="K114" s="274"/>
      <c r="L114" s="274"/>
      <c r="M114" s="22"/>
    </row>
    <row r="115" spans="1:13" s="275" customFormat="1" ht="13.5">
      <c r="A115" s="280"/>
      <c r="B115" s="281"/>
      <c r="E115" s="22"/>
      <c r="F115" s="274"/>
      <c r="G115" s="274"/>
      <c r="H115" s="274"/>
      <c r="I115" s="274"/>
      <c r="J115" s="274"/>
      <c r="K115" s="274"/>
      <c r="L115" s="274"/>
      <c r="M115" s="22"/>
    </row>
    <row r="116" spans="1:13" s="275" customFormat="1" ht="13.5">
      <c r="A116" s="280"/>
      <c r="B116" s="281"/>
      <c r="E116" s="22"/>
      <c r="F116" s="274"/>
      <c r="G116" s="274"/>
      <c r="H116" s="274"/>
      <c r="I116" s="274"/>
      <c r="J116" s="274"/>
      <c r="K116" s="274"/>
      <c r="L116" s="274"/>
      <c r="M116" s="22"/>
    </row>
    <row r="117" spans="1:13" s="275" customFormat="1" ht="13.5">
      <c r="A117" s="280"/>
      <c r="B117" s="281"/>
      <c r="E117" s="22"/>
      <c r="F117" s="274"/>
      <c r="G117" s="274"/>
      <c r="H117" s="274"/>
      <c r="I117" s="274"/>
      <c r="J117" s="274"/>
      <c r="K117" s="274"/>
      <c r="L117" s="274"/>
      <c r="M117" s="22"/>
    </row>
    <row r="118" spans="1:13" s="275" customFormat="1" ht="13.5">
      <c r="A118" s="280"/>
      <c r="B118" s="281"/>
      <c r="E118" s="22"/>
      <c r="F118" s="274"/>
      <c r="G118" s="274"/>
      <c r="H118" s="274"/>
      <c r="I118" s="274"/>
      <c r="J118" s="274"/>
      <c r="K118" s="274"/>
      <c r="L118" s="274"/>
      <c r="M118" s="22"/>
    </row>
    <row r="119" spans="1:13" s="275" customFormat="1" ht="13.5">
      <c r="A119" s="280"/>
      <c r="B119" s="281"/>
      <c r="E119" s="22"/>
      <c r="F119" s="274"/>
      <c r="G119" s="274"/>
      <c r="H119" s="274"/>
      <c r="I119" s="274"/>
      <c r="J119" s="274"/>
      <c r="K119" s="274"/>
      <c r="L119" s="274"/>
      <c r="M119" s="22"/>
    </row>
    <row r="120" spans="1:13" s="275" customFormat="1" ht="13.5">
      <c r="A120" s="280"/>
      <c r="B120" s="281"/>
      <c r="E120" s="22"/>
      <c r="F120" s="274"/>
      <c r="G120" s="274"/>
      <c r="H120" s="274"/>
      <c r="I120" s="274"/>
      <c r="J120" s="274"/>
      <c r="K120" s="274"/>
      <c r="L120" s="274"/>
      <c r="M120" s="22"/>
    </row>
    <row r="121" spans="1:13" s="275" customFormat="1" ht="13.5">
      <c r="A121" s="280"/>
      <c r="B121" s="281"/>
      <c r="E121" s="22"/>
      <c r="F121" s="274"/>
      <c r="G121" s="274"/>
      <c r="H121" s="274"/>
      <c r="I121" s="274"/>
      <c r="J121" s="274"/>
      <c r="K121" s="274"/>
      <c r="L121" s="274"/>
      <c r="M121" s="22"/>
    </row>
    <row r="122" spans="1:13" s="275" customFormat="1" ht="13.5">
      <c r="A122" s="280"/>
      <c r="B122" s="281"/>
      <c r="E122" s="22"/>
      <c r="F122" s="274"/>
      <c r="G122" s="274"/>
      <c r="H122" s="274"/>
      <c r="I122" s="274"/>
      <c r="J122" s="274"/>
      <c r="K122" s="274"/>
      <c r="L122" s="274"/>
      <c r="M122" s="22"/>
    </row>
    <row r="123" spans="1:13" s="275" customFormat="1" ht="13.5">
      <c r="A123" s="280"/>
      <c r="B123" s="281"/>
      <c r="E123" s="22"/>
      <c r="F123" s="274"/>
      <c r="G123" s="274"/>
      <c r="H123" s="274"/>
      <c r="I123" s="274"/>
      <c r="J123" s="274"/>
      <c r="K123" s="274"/>
      <c r="L123" s="274"/>
      <c r="M123" s="22"/>
    </row>
    <row r="124" spans="1:13" s="275" customFormat="1" ht="13.5">
      <c r="A124" s="280"/>
      <c r="B124" s="281"/>
      <c r="E124" s="22"/>
      <c r="F124" s="274"/>
      <c r="G124" s="274"/>
      <c r="H124" s="274"/>
      <c r="I124" s="274"/>
      <c r="J124" s="274"/>
      <c r="K124" s="274"/>
      <c r="L124" s="274"/>
      <c r="M124" s="22"/>
    </row>
    <row r="125" spans="1:13" s="275" customFormat="1" ht="13.5">
      <c r="A125" s="280"/>
      <c r="B125" s="281"/>
      <c r="E125" s="22"/>
      <c r="F125" s="274"/>
      <c r="G125" s="274"/>
      <c r="H125" s="274"/>
      <c r="I125" s="274"/>
      <c r="J125" s="274"/>
      <c r="K125" s="274"/>
      <c r="L125" s="274"/>
      <c r="M125" s="22"/>
    </row>
    <row r="126" spans="1:13" s="275" customFormat="1" ht="13.5">
      <c r="A126" s="280"/>
      <c r="B126" s="281"/>
      <c r="E126" s="22"/>
      <c r="F126" s="274"/>
      <c r="G126" s="274"/>
      <c r="H126" s="274"/>
      <c r="I126" s="274"/>
      <c r="J126" s="274"/>
      <c r="K126" s="274"/>
      <c r="L126" s="274"/>
      <c r="M126" s="22"/>
    </row>
    <row r="127" spans="1:13" s="275" customFormat="1" ht="13.5">
      <c r="A127" s="280"/>
      <c r="B127" s="281"/>
      <c r="E127" s="22"/>
      <c r="F127" s="274"/>
      <c r="G127" s="274"/>
      <c r="H127" s="274"/>
      <c r="I127" s="274"/>
      <c r="J127" s="274"/>
      <c r="K127" s="274"/>
      <c r="L127" s="274"/>
      <c r="M127" s="22"/>
    </row>
    <row r="128" spans="1:13" s="275" customFormat="1" ht="13.5">
      <c r="A128" s="280"/>
      <c r="B128" s="281"/>
      <c r="E128" s="22"/>
      <c r="F128" s="274"/>
      <c r="G128" s="274"/>
      <c r="H128" s="274"/>
      <c r="I128" s="274"/>
      <c r="J128" s="274"/>
      <c r="K128" s="274"/>
      <c r="L128" s="274"/>
      <c r="M128" s="22"/>
    </row>
    <row r="129" spans="1:13" s="275" customFormat="1" ht="13.5">
      <c r="A129" s="280"/>
      <c r="B129" s="281"/>
      <c r="E129" s="22"/>
      <c r="F129" s="274"/>
      <c r="G129" s="274"/>
      <c r="H129" s="274"/>
      <c r="I129" s="274"/>
      <c r="J129" s="274"/>
      <c r="K129" s="274"/>
      <c r="L129" s="274"/>
      <c r="M129" s="22"/>
    </row>
    <row r="130" spans="1:13" s="275" customFormat="1" ht="13.5">
      <c r="A130" s="280"/>
      <c r="B130" s="281"/>
      <c r="E130" s="22"/>
      <c r="F130" s="274"/>
      <c r="G130" s="274"/>
      <c r="H130" s="274"/>
      <c r="I130" s="274"/>
      <c r="J130" s="274"/>
      <c r="K130" s="274"/>
      <c r="L130" s="274"/>
      <c r="M130" s="22"/>
    </row>
    <row r="131" spans="1:13" s="275" customFormat="1" ht="13.5">
      <c r="A131" s="280"/>
      <c r="B131" s="281"/>
      <c r="E131" s="22"/>
      <c r="F131" s="274"/>
      <c r="G131" s="274"/>
      <c r="H131" s="274"/>
      <c r="I131" s="274"/>
      <c r="J131" s="274"/>
      <c r="K131" s="274"/>
      <c r="L131" s="274"/>
      <c r="M131" s="22"/>
    </row>
    <row r="132" spans="1:13" s="275" customFormat="1" ht="13.5">
      <c r="A132" s="280"/>
      <c r="B132" s="281"/>
      <c r="E132" s="22"/>
      <c r="F132" s="274"/>
      <c r="G132" s="274"/>
      <c r="H132" s="274"/>
      <c r="I132" s="274"/>
      <c r="J132" s="274"/>
      <c r="K132" s="274"/>
      <c r="L132" s="274"/>
      <c r="M132" s="22"/>
    </row>
    <row r="133" spans="1:13" s="275" customFormat="1" ht="13.5">
      <c r="A133" s="280"/>
      <c r="B133" s="281"/>
      <c r="E133" s="22"/>
      <c r="F133" s="274"/>
      <c r="G133" s="274"/>
      <c r="H133" s="274"/>
      <c r="I133" s="274"/>
      <c r="J133" s="274"/>
      <c r="K133" s="274"/>
      <c r="L133" s="274"/>
      <c r="M133" s="22"/>
    </row>
    <row r="134" spans="1:13" s="275" customFormat="1" ht="13.5">
      <c r="A134" s="280"/>
      <c r="B134" s="281"/>
      <c r="E134" s="22"/>
      <c r="F134" s="274"/>
      <c r="G134" s="274"/>
      <c r="H134" s="274"/>
      <c r="I134" s="274"/>
      <c r="J134" s="274"/>
      <c r="K134" s="274"/>
      <c r="L134" s="274"/>
      <c r="M134" s="22"/>
    </row>
    <row r="135" spans="1:13" s="275" customFormat="1" ht="13.5">
      <c r="A135" s="280"/>
      <c r="B135" s="281"/>
      <c r="E135" s="22"/>
      <c r="F135" s="274"/>
      <c r="G135" s="274"/>
      <c r="H135" s="274"/>
      <c r="I135" s="274"/>
      <c r="J135" s="274"/>
      <c r="K135" s="274"/>
      <c r="L135" s="274"/>
      <c r="M135" s="22"/>
    </row>
    <row r="136" spans="1:13" s="275" customFormat="1" ht="13.5">
      <c r="A136" s="280"/>
      <c r="B136" s="281"/>
      <c r="E136" s="22"/>
      <c r="F136" s="274"/>
      <c r="G136" s="274"/>
      <c r="H136" s="274"/>
      <c r="I136" s="274"/>
      <c r="J136" s="274"/>
      <c r="K136" s="274"/>
      <c r="L136" s="274"/>
      <c r="M136" s="22"/>
    </row>
    <row r="137" spans="1:13" s="275" customFormat="1" ht="13.5">
      <c r="A137" s="280"/>
      <c r="B137" s="281"/>
      <c r="E137" s="22"/>
      <c r="F137" s="274"/>
      <c r="G137" s="274"/>
      <c r="H137" s="274"/>
      <c r="I137" s="274"/>
      <c r="J137" s="274"/>
      <c r="K137" s="274"/>
      <c r="L137" s="274"/>
      <c r="M137" s="22"/>
    </row>
    <row r="138" spans="1:13" s="275" customFormat="1" ht="13.5">
      <c r="A138" s="280"/>
      <c r="B138" s="281"/>
      <c r="E138" s="22"/>
      <c r="F138" s="274"/>
      <c r="G138" s="274"/>
      <c r="H138" s="274"/>
      <c r="I138" s="274"/>
      <c r="J138" s="274"/>
      <c r="K138" s="274"/>
      <c r="L138" s="274"/>
      <c r="M138" s="22"/>
    </row>
    <row r="139" spans="1:13" s="275" customFormat="1" ht="13.5">
      <c r="A139" s="280"/>
      <c r="B139" s="281"/>
      <c r="E139" s="22"/>
      <c r="F139" s="274"/>
      <c r="G139" s="274"/>
      <c r="H139" s="274"/>
      <c r="I139" s="274"/>
      <c r="J139" s="274"/>
      <c r="K139" s="274"/>
      <c r="L139" s="274"/>
      <c r="M139" s="22"/>
    </row>
    <row r="140" spans="1:13" s="275" customFormat="1" ht="13.5">
      <c r="A140" s="280"/>
      <c r="B140" s="281"/>
      <c r="E140" s="22"/>
      <c r="F140" s="274"/>
      <c r="G140" s="274"/>
      <c r="H140" s="274"/>
      <c r="I140" s="274"/>
      <c r="J140" s="274"/>
      <c r="K140" s="274"/>
      <c r="L140" s="274"/>
      <c r="M140" s="22"/>
    </row>
    <row r="141" spans="1:13" s="275" customFormat="1" ht="13.5">
      <c r="A141" s="280"/>
      <c r="B141" s="281"/>
      <c r="E141" s="22"/>
      <c r="F141" s="274"/>
      <c r="G141" s="274"/>
      <c r="H141" s="274"/>
      <c r="I141" s="274"/>
      <c r="J141" s="274"/>
      <c r="K141" s="274"/>
      <c r="L141" s="274"/>
      <c r="M141" s="22"/>
    </row>
    <row r="142" spans="1:13" s="275" customFormat="1" ht="13.5">
      <c r="A142" s="280"/>
      <c r="B142" s="281"/>
      <c r="E142" s="22"/>
      <c r="F142" s="274"/>
      <c r="G142" s="274"/>
      <c r="H142" s="274"/>
      <c r="I142" s="274"/>
      <c r="J142" s="274"/>
      <c r="K142" s="274"/>
      <c r="L142" s="274"/>
      <c r="M142" s="22"/>
    </row>
    <row r="143" spans="1:13" s="275" customFormat="1" ht="13.5">
      <c r="A143" s="280"/>
      <c r="B143" s="281"/>
      <c r="E143" s="22"/>
      <c r="F143" s="274"/>
      <c r="G143" s="274"/>
      <c r="H143" s="274"/>
      <c r="I143" s="274"/>
      <c r="J143" s="274"/>
      <c r="K143" s="274"/>
      <c r="L143" s="274"/>
      <c r="M143" s="22"/>
    </row>
    <row r="144" spans="1:13" s="275" customFormat="1" ht="13.5">
      <c r="A144" s="280"/>
      <c r="B144" s="281"/>
      <c r="E144" s="22"/>
      <c r="F144" s="274"/>
      <c r="G144" s="274"/>
      <c r="H144" s="274"/>
      <c r="I144" s="274"/>
      <c r="J144" s="274"/>
      <c r="K144" s="274"/>
      <c r="L144" s="274"/>
      <c r="M144" s="22"/>
    </row>
    <row r="145" spans="1:13" s="275" customFormat="1" ht="13.5">
      <c r="A145" s="280"/>
      <c r="B145" s="281"/>
      <c r="E145" s="22"/>
      <c r="F145" s="274"/>
      <c r="G145" s="274"/>
      <c r="H145" s="274"/>
      <c r="I145" s="274"/>
      <c r="J145" s="274"/>
      <c r="K145" s="274"/>
      <c r="L145" s="274"/>
      <c r="M145" s="22"/>
    </row>
    <row r="146" spans="1:13" s="275" customFormat="1" ht="13.5">
      <c r="A146" s="280"/>
      <c r="B146" s="281"/>
      <c r="E146" s="22"/>
      <c r="F146" s="274"/>
      <c r="G146" s="274"/>
      <c r="H146" s="274"/>
      <c r="I146" s="274"/>
      <c r="J146" s="274"/>
      <c r="K146" s="274"/>
      <c r="L146" s="274"/>
      <c r="M146" s="22"/>
    </row>
    <row r="147" spans="1:13" s="275" customFormat="1" ht="13.5">
      <c r="A147" s="280"/>
      <c r="B147" s="281"/>
      <c r="E147" s="22"/>
      <c r="F147" s="274"/>
      <c r="G147" s="274"/>
      <c r="H147" s="274"/>
      <c r="I147" s="274"/>
      <c r="J147" s="274"/>
      <c r="K147" s="274"/>
      <c r="L147" s="274"/>
      <c r="M147" s="22"/>
    </row>
    <row r="148" spans="1:13" s="275" customFormat="1" ht="13.5">
      <c r="A148" s="280"/>
      <c r="B148" s="281"/>
      <c r="E148" s="22"/>
      <c r="F148" s="274"/>
      <c r="G148" s="274"/>
      <c r="H148" s="274"/>
      <c r="I148" s="274"/>
      <c r="J148" s="274"/>
      <c r="K148" s="274"/>
      <c r="L148" s="274"/>
      <c r="M148" s="22"/>
    </row>
    <row r="149" spans="1:13" s="275" customFormat="1" ht="13.5">
      <c r="A149" s="280"/>
      <c r="B149" s="281"/>
      <c r="E149" s="22"/>
      <c r="F149" s="274"/>
      <c r="G149" s="274"/>
      <c r="H149" s="274"/>
      <c r="I149" s="274"/>
      <c r="J149" s="274"/>
      <c r="K149" s="274"/>
      <c r="L149" s="274"/>
      <c r="M149" s="22"/>
    </row>
    <row r="150" spans="1:13" s="275" customFormat="1" ht="13.5">
      <c r="A150" s="280"/>
      <c r="B150" s="281"/>
      <c r="E150" s="22"/>
      <c r="F150" s="274"/>
      <c r="G150" s="274"/>
      <c r="H150" s="274"/>
      <c r="I150" s="274"/>
      <c r="J150" s="274"/>
      <c r="K150" s="274"/>
      <c r="L150" s="274"/>
      <c r="M150" s="22"/>
    </row>
    <row r="151" spans="1:13" s="275" customFormat="1" ht="13.5">
      <c r="A151" s="280"/>
      <c r="B151" s="281"/>
      <c r="E151" s="22"/>
      <c r="F151" s="274"/>
      <c r="G151" s="274"/>
      <c r="H151" s="274"/>
      <c r="I151" s="274"/>
      <c r="J151" s="274"/>
      <c r="K151" s="274"/>
      <c r="L151" s="274"/>
      <c r="M151" s="22"/>
    </row>
    <row r="152" spans="1:13" s="275" customFormat="1" ht="13.5">
      <c r="A152" s="280"/>
      <c r="B152" s="281"/>
      <c r="E152" s="22"/>
      <c r="F152" s="274"/>
      <c r="G152" s="274"/>
      <c r="H152" s="274"/>
      <c r="I152" s="274"/>
      <c r="J152" s="274"/>
      <c r="K152" s="274"/>
      <c r="L152" s="274"/>
      <c r="M152" s="22"/>
    </row>
    <row r="153" spans="1:13" s="275" customFormat="1" ht="13.5">
      <c r="A153" s="280"/>
      <c r="B153" s="281"/>
      <c r="E153" s="22"/>
      <c r="F153" s="274"/>
      <c r="G153" s="274"/>
      <c r="H153" s="274"/>
      <c r="I153" s="274"/>
      <c r="J153" s="274"/>
      <c r="K153" s="274"/>
      <c r="L153" s="274"/>
      <c r="M153" s="22"/>
    </row>
    <row r="154" spans="1:13" s="275" customFormat="1" ht="13.5">
      <c r="A154" s="280"/>
      <c r="B154" s="281"/>
      <c r="E154" s="22"/>
      <c r="F154" s="274"/>
      <c r="G154" s="274"/>
      <c r="H154" s="274"/>
      <c r="I154" s="274"/>
      <c r="J154" s="274"/>
      <c r="K154" s="274"/>
      <c r="L154" s="274"/>
      <c r="M154" s="22"/>
    </row>
    <row r="155" spans="1:13" s="275" customFormat="1" ht="13.5">
      <c r="A155" s="280"/>
      <c r="B155" s="281"/>
      <c r="E155" s="22"/>
      <c r="F155" s="274"/>
      <c r="G155" s="274"/>
      <c r="H155" s="274"/>
      <c r="I155" s="274"/>
      <c r="J155" s="274"/>
      <c r="K155" s="274"/>
      <c r="L155" s="274"/>
      <c r="M155" s="22"/>
    </row>
    <row r="156" spans="1:13" s="275" customFormat="1" ht="13.5">
      <c r="A156" s="280"/>
      <c r="B156" s="281"/>
      <c r="E156" s="22"/>
      <c r="F156" s="274"/>
      <c r="G156" s="274"/>
      <c r="H156" s="274"/>
      <c r="I156" s="274"/>
      <c r="J156" s="274"/>
      <c r="K156" s="274"/>
      <c r="L156" s="274"/>
      <c r="M156" s="22"/>
    </row>
    <row r="157" spans="1:13" s="275" customFormat="1" ht="13.5">
      <c r="A157" s="280"/>
      <c r="B157" s="281"/>
      <c r="E157" s="22"/>
      <c r="F157" s="274"/>
      <c r="G157" s="274"/>
      <c r="H157" s="274"/>
      <c r="I157" s="274"/>
      <c r="J157" s="274"/>
      <c r="K157" s="274"/>
      <c r="L157" s="274"/>
      <c r="M157" s="22"/>
    </row>
    <row r="158" spans="1:13" s="275" customFormat="1" ht="13.5">
      <c r="A158" s="280"/>
      <c r="B158" s="281"/>
      <c r="E158" s="22"/>
      <c r="F158" s="274"/>
      <c r="G158" s="274"/>
      <c r="H158" s="274"/>
      <c r="I158" s="274"/>
      <c r="J158" s="274"/>
      <c r="K158" s="274"/>
      <c r="L158" s="274"/>
      <c r="M158" s="22"/>
    </row>
    <row r="159" spans="1:13" s="275" customFormat="1" ht="13.5">
      <c r="A159" s="280"/>
      <c r="B159" s="281"/>
      <c r="E159" s="22"/>
      <c r="F159" s="274"/>
      <c r="G159" s="274"/>
      <c r="H159" s="274"/>
      <c r="I159" s="274"/>
      <c r="J159" s="274"/>
      <c r="K159" s="274"/>
      <c r="L159" s="274"/>
      <c r="M159" s="22"/>
    </row>
    <row r="160" spans="1:13" s="275" customFormat="1" ht="13.5">
      <c r="A160" s="280"/>
      <c r="B160" s="281"/>
      <c r="E160" s="22"/>
      <c r="F160" s="274"/>
      <c r="G160" s="274"/>
      <c r="H160" s="274"/>
      <c r="I160" s="274"/>
      <c r="J160" s="274"/>
      <c r="K160" s="274"/>
      <c r="L160" s="274"/>
      <c r="M160" s="22"/>
    </row>
    <row r="161" spans="1:13" s="275" customFormat="1" ht="13.5">
      <c r="A161" s="280"/>
      <c r="B161" s="281"/>
      <c r="E161" s="22"/>
      <c r="F161" s="274"/>
      <c r="G161" s="274"/>
      <c r="H161" s="274"/>
      <c r="I161" s="274"/>
      <c r="J161" s="274"/>
      <c r="K161" s="274"/>
      <c r="L161" s="274"/>
      <c r="M161" s="22"/>
    </row>
    <row r="162" spans="1:13" s="275" customFormat="1" ht="13.5">
      <c r="A162" s="280"/>
      <c r="B162" s="281"/>
      <c r="E162" s="22"/>
      <c r="F162" s="274"/>
      <c r="G162" s="274"/>
      <c r="H162" s="274"/>
      <c r="I162" s="274"/>
      <c r="J162" s="274"/>
      <c r="K162" s="274"/>
      <c r="L162" s="274"/>
      <c r="M162" s="22"/>
    </row>
    <row r="163" spans="1:13" s="275" customFormat="1" ht="13.5">
      <c r="A163" s="280"/>
      <c r="B163" s="281"/>
      <c r="E163" s="22"/>
      <c r="F163" s="274"/>
      <c r="G163" s="274"/>
      <c r="H163" s="274"/>
      <c r="I163" s="274"/>
      <c r="J163" s="274"/>
      <c r="K163" s="274"/>
      <c r="L163" s="274"/>
      <c r="M163" s="22"/>
    </row>
    <row r="164" spans="1:13" s="275" customFormat="1" ht="13.5">
      <c r="A164" s="280"/>
      <c r="B164" s="281"/>
      <c r="E164" s="22"/>
      <c r="F164" s="274"/>
      <c r="G164" s="274"/>
      <c r="H164" s="274"/>
      <c r="I164" s="274"/>
      <c r="J164" s="274"/>
      <c r="K164" s="274"/>
      <c r="L164" s="274"/>
      <c r="M164" s="22"/>
    </row>
    <row r="165" spans="1:13" s="275" customFormat="1" ht="13.5">
      <c r="A165" s="280"/>
      <c r="B165" s="281"/>
      <c r="E165" s="22"/>
      <c r="F165" s="274"/>
      <c r="G165" s="274"/>
      <c r="H165" s="274"/>
      <c r="I165" s="274"/>
      <c r="J165" s="274"/>
      <c r="K165" s="274"/>
      <c r="L165" s="274"/>
      <c r="M165" s="22"/>
    </row>
    <row r="166" spans="1:13" s="275" customFormat="1" ht="13.5">
      <c r="A166" s="280"/>
      <c r="B166" s="281"/>
      <c r="E166" s="22"/>
      <c r="F166" s="274"/>
      <c r="G166" s="274"/>
      <c r="H166" s="274"/>
      <c r="I166" s="274"/>
      <c r="J166" s="274"/>
      <c r="K166" s="274"/>
      <c r="L166" s="274"/>
      <c r="M166" s="22"/>
    </row>
    <row r="167" spans="1:13" s="275" customFormat="1" ht="13.5">
      <c r="A167" s="280"/>
      <c r="B167" s="281"/>
      <c r="E167" s="22"/>
      <c r="F167" s="274"/>
      <c r="G167" s="274"/>
      <c r="H167" s="274"/>
      <c r="I167" s="274"/>
      <c r="J167" s="274"/>
      <c r="K167" s="274"/>
      <c r="L167" s="274"/>
      <c r="M167" s="22"/>
    </row>
    <row r="168" spans="1:13" s="275" customFormat="1" ht="13.5">
      <c r="A168" s="280"/>
      <c r="B168" s="281"/>
      <c r="E168" s="22"/>
      <c r="F168" s="274"/>
      <c r="G168" s="274"/>
      <c r="H168" s="274"/>
      <c r="I168" s="274"/>
      <c r="J168" s="274"/>
      <c r="K168" s="274"/>
      <c r="L168" s="274"/>
      <c r="M168" s="22"/>
    </row>
    <row r="169" spans="1:13" s="275" customFormat="1" ht="13.5">
      <c r="A169" s="280"/>
      <c r="B169" s="281"/>
      <c r="E169" s="22"/>
      <c r="F169" s="274"/>
      <c r="G169" s="274"/>
      <c r="H169" s="274"/>
      <c r="I169" s="274"/>
      <c r="J169" s="274"/>
      <c r="K169" s="274"/>
      <c r="L169" s="274"/>
      <c r="M169" s="22"/>
    </row>
    <row r="170" spans="1:13" s="275" customFormat="1" ht="13.5">
      <c r="A170" s="280"/>
      <c r="B170" s="281"/>
      <c r="E170" s="22"/>
      <c r="F170" s="274"/>
      <c r="G170" s="274"/>
      <c r="H170" s="274"/>
      <c r="I170" s="274"/>
      <c r="J170" s="274"/>
      <c r="K170" s="274"/>
      <c r="L170" s="274"/>
      <c r="M170" s="22"/>
    </row>
    <row r="171" spans="1:13" s="275" customFormat="1" ht="13.5">
      <c r="A171" s="280"/>
      <c r="B171" s="281"/>
      <c r="E171" s="22"/>
      <c r="F171" s="274"/>
      <c r="G171" s="274"/>
      <c r="H171" s="274"/>
      <c r="I171" s="274"/>
      <c r="J171" s="274"/>
      <c r="K171" s="274"/>
      <c r="L171" s="274"/>
      <c r="M171" s="22"/>
    </row>
    <row r="172" spans="1:13" s="275" customFormat="1" ht="13.5">
      <c r="A172" s="280"/>
      <c r="B172" s="281"/>
      <c r="E172" s="22"/>
      <c r="F172" s="274"/>
      <c r="G172" s="274"/>
      <c r="H172" s="274"/>
      <c r="I172" s="274"/>
      <c r="J172" s="274"/>
      <c r="K172" s="274"/>
      <c r="L172" s="274"/>
      <c r="M172" s="22"/>
    </row>
    <row r="173" spans="1:13" s="275" customFormat="1" ht="13.5">
      <c r="A173" s="280"/>
      <c r="B173" s="281"/>
      <c r="E173" s="22"/>
      <c r="F173" s="274"/>
      <c r="G173" s="274"/>
      <c r="H173" s="274"/>
      <c r="I173" s="274"/>
      <c r="J173" s="274"/>
      <c r="K173" s="274"/>
      <c r="L173" s="274"/>
      <c r="M173" s="22"/>
    </row>
    <row r="174" spans="1:13" s="275" customFormat="1" ht="13.5">
      <c r="A174" s="280"/>
      <c r="B174" s="281"/>
      <c r="E174" s="22"/>
      <c r="F174" s="274"/>
      <c r="G174" s="274"/>
      <c r="H174" s="274"/>
      <c r="I174" s="274"/>
      <c r="J174" s="274"/>
      <c r="K174" s="274"/>
      <c r="L174" s="274"/>
      <c r="M174" s="22"/>
    </row>
    <row r="175" spans="1:13" s="275" customFormat="1" ht="13.5">
      <c r="A175" s="280"/>
      <c r="B175" s="281"/>
      <c r="E175" s="22"/>
      <c r="F175" s="274"/>
      <c r="G175" s="274"/>
      <c r="H175" s="274"/>
      <c r="I175" s="274"/>
      <c r="J175" s="274"/>
      <c r="K175" s="274"/>
      <c r="L175" s="274"/>
      <c r="M175" s="22"/>
    </row>
    <row r="176" spans="1:13" s="275" customFormat="1" ht="13.5">
      <c r="A176" s="280"/>
      <c r="B176" s="281"/>
      <c r="E176" s="22"/>
      <c r="F176" s="274"/>
      <c r="G176" s="274"/>
      <c r="H176" s="274"/>
      <c r="I176" s="274"/>
      <c r="J176" s="274"/>
      <c r="K176" s="274"/>
      <c r="L176" s="274"/>
      <c r="M176" s="22"/>
    </row>
    <row r="177" spans="1:13" s="275" customFormat="1" ht="13.5">
      <c r="A177" s="280"/>
      <c r="B177" s="281"/>
      <c r="E177" s="22"/>
      <c r="F177" s="274"/>
      <c r="G177" s="274"/>
      <c r="H177" s="274"/>
      <c r="I177" s="274"/>
      <c r="J177" s="274"/>
      <c r="K177" s="274"/>
      <c r="L177" s="274"/>
      <c r="M177" s="22"/>
    </row>
    <row r="178" spans="1:13" s="275" customFormat="1" ht="13.5">
      <c r="A178" s="280"/>
      <c r="B178" s="281"/>
      <c r="E178" s="22"/>
      <c r="F178" s="274"/>
      <c r="G178" s="274"/>
      <c r="H178" s="274"/>
      <c r="I178" s="274"/>
      <c r="J178" s="274"/>
      <c r="K178" s="274"/>
      <c r="L178" s="274"/>
      <c r="M178" s="22"/>
    </row>
    <row r="179" spans="1:13" s="275" customFormat="1" ht="13.5">
      <c r="A179" s="280"/>
      <c r="B179" s="281"/>
      <c r="E179" s="22"/>
      <c r="F179" s="274"/>
      <c r="G179" s="274"/>
      <c r="H179" s="274"/>
      <c r="I179" s="274"/>
      <c r="J179" s="274"/>
      <c r="K179" s="274"/>
      <c r="L179" s="274"/>
      <c r="M179" s="22"/>
    </row>
    <row r="180" spans="1:13" s="275" customFormat="1" ht="13.5">
      <c r="A180" s="280"/>
      <c r="B180" s="281"/>
      <c r="E180" s="22"/>
      <c r="F180" s="274"/>
      <c r="G180" s="274"/>
      <c r="H180" s="274"/>
      <c r="I180" s="274"/>
      <c r="J180" s="274"/>
      <c r="K180" s="274"/>
      <c r="L180" s="274"/>
      <c r="M180" s="22"/>
    </row>
    <row r="181" spans="1:13" s="275" customFormat="1" ht="13.5">
      <c r="A181" s="280"/>
      <c r="B181" s="281"/>
      <c r="E181" s="22"/>
      <c r="F181" s="274"/>
      <c r="G181" s="274"/>
      <c r="H181" s="274"/>
      <c r="I181" s="274"/>
      <c r="J181" s="274"/>
      <c r="K181" s="274"/>
      <c r="L181" s="274"/>
      <c r="M181" s="22"/>
    </row>
    <row r="182" spans="1:13" s="275" customFormat="1" ht="13.5">
      <c r="A182" s="280"/>
      <c r="B182" s="281"/>
      <c r="E182" s="22"/>
      <c r="F182" s="274"/>
      <c r="G182" s="274"/>
      <c r="H182" s="274"/>
      <c r="I182" s="274"/>
      <c r="J182" s="274"/>
      <c r="K182" s="274"/>
      <c r="L182" s="274"/>
      <c r="M182" s="22"/>
    </row>
    <row r="183" spans="1:13" s="275" customFormat="1" ht="13.5">
      <c r="A183" s="280"/>
      <c r="B183" s="281"/>
      <c r="E183" s="22"/>
      <c r="F183" s="274"/>
      <c r="G183" s="274"/>
      <c r="H183" s="274"/>
      <c r="I183" s="274"/>
      <c r="J183" s="274"/>
      <c r="K183" s="274"/>
      <c r="L183" s="274"/>
      <c r="M183" s="22"/>
    </row>
    <row r="184" spans="1:13" s="275" customFormat="1" ht="13.5">
      <c r="A184" s="280"/>
      <c r="B184" s="281"/>
      <c r="E184" s="22"/>
      <c r="F184" s="274"/>
      <c r="G184" s="274"/>
      <c r="H184" s="274"/>
      <c r="I184" s="274"/>
      <c r="J184" s="274"/>
      <c r="K184" s="274"/>
      <c r="L184" s="274"/>
      <c r="M184" s="22"/>
    </row>
    <row r="185" spans="1:13" s="275" customFormat="1" ht="13.5">
      <c r="A185" s="280"/>
      <c r="B185" s="281"/>
      <c r="E185" s="22"/>
      <c r="F185" s="274"/>
      <c r="G185" s="274"/>
      <c r="H185" s="274"/>
      <c r="I185" s="274"/>
      <c r="J185" s="274"/>
      <c r="K185" s="274"/>
      <c r="L185" s="274"/>
      <c r="M185" s="22"/>
    </row>
    <row r="186" spans="1:13" s="275" customFormat="1" ht="13.5">
      <c r="A186" s="280"/>
      <c r="B186" s="281"/>
      <c r="E186" s="22"/>
      <c r="F186" s="274"/>
      <c r="G186" s="274"/>
      <c r="H186" s="274"/>
      <c r="I186" s="274"/>
      <c r="J186" s="274"/>
      <c r="K186" s="274"/>
      <c r="L186" s="274"/>
      <c r="M186" s="22"/>
    </row>
    <row r="187" spans="1:13" s="275" customFormat="1" ht="13.5">
      <c r="A187" s="280"/>
      <c r="B187" s="281"/>
      <c r="E187" s="22"/>
      <c r="F187" s="274"/>
      <c r="G187" s="274"/>
      <c r="H187" s="274"/>
      <c r="I187" s="274"/>
      <c r="J187" s="274"/>
      <c r="K187" s="274"/>
      <c r="L187" s="274"/>
      <c r="M187" s="22"/>
    </row>
    <row r="188" spans="1:13" s="275" customFormat="1" ht="13.5">
      <c r="A188" s="280"/>
      <c r="B188" s="281"/>
      <c r="E188" s="22"/>
      <c r="F188" s="274"/>
      <c r="G188" s="274"/>
      <c r="H188" s="274"/>
      <c r="I188" s="274"/>
      <c r="J188" s="274"/>
      <c r="K188" s="274"/>
      <c r="L188" s="274"/>
      <c r="M188" s="22"/>
    </row>
    <row r="189" spans="1:13" s="275" customFormat="1" ht="13.5">
      <c r="A189" s="280"/>
      <c r="B189" s="281"/>
      <c r="E189" s="22"/>
      <c r="F189" s="274"/>
      <c r="G189" s="274"/>
      <c r="H189" s="274"/>
      <c r="I189" s="274"/>
      <c r="J189" s="274"/>
      <c r="K189" s="274"/>
      <c r="L189" s="274"/>
      <c r="M189" s="22"/>
    </row>
    <row r="190" spans="1:13" s="275" customFormat="1" ht="13.5">
      <c r="A190" s="280"/>
      <c r="B190" s="281"/>
      <c r="E190" s="22"/>
      <c r="F190" s="274"/>
      <c r="G190" s="274"/>
      <c r="H190" s="274"/>
      <c r="I190" s="274"/>
      <c r="J190" s="274"/>
      <c r="K190" s="274"/>
      <c r="L190" s="274"/>
      <c r="M190" s="22"/>
    </row>
    <row r="191" spans="1:13" s="275" customFormat="1" ht="13.5">
      <c r="A191" s="280"/>
      <c r="B191" s="281"/>
      <c r="E191" s="22"/>
      <c r="F191" s="274"/>
      <c r="G191" s="274"/>
      <c r="H191" s="274"/>
      <c r="I191" s="274"/>
      <c r="J191" s="274"/>
      <c r="K191" s="274"/>
      <c r="L191" s="274"/>
      <c r="M191" s="22"/>
    </row>
    <row r="192" spans="1:13" s="275" customFormat="1" ht="13.5">
      <c r="A192" s="280"/>
      <c r="B192" s="281"/>
      <c r="E192" s="22"/>
      <c r="F192" s="274"/>
      <c r="G192" s="274"/>
      <c r="H192" s="274"/>
      <c r="I192" s="274"/>
      <c r="J192" s="274"/>
      <c r="K192" s="274"/>
      <c r="L192" s="274"/>
      <c r="M192" s="22"/>
    </row>
    <row r="193" spans="1:13" s="275" customFormat="1" ht="13.5">
      <c r="A193" s="280"/>
      <c r="B193" s="281"/>
      <c r="E193" s="22"/>
      <c r="F193" s="274"/>
      <c r="G193" s="274"/>
      <c r="H193" s="274"/>
      <c r="I193" s="274"/>
      <c r="J193" s="274"/>
      <c r="K193" s="274"/>
      <c r="L193" s="274"/>
      <c r="M193" s="22"/>
    </row>
    <row r="194" spans="1:13" s="275" customFormat="1" ht="13.5">
      <c r="A194" s="280"/>
      <c r="B194" s="281"/>
      <c r="E194" s="22"/>
      <c r="F194" s="274"/>
      <c r="G194" s="274"/>
      <c r="H194" s="274"/>
      <c r="I194" s="274"/>
      <c r="J194" s="274"/>
      <c r="K194" s="274"/>
      <c r="L194" s="274"/>
      <c r="M194" s="22"/>
    </row>
    <row r="195" spans="1:13" s="275" customFormat="1" ht="13.5">
      <c r="A195" s="280"/>
      <c r="B195" s="281"/>
      <c r="E195" s="22"/>
      <c r="F195" s="274"/>
      <c r="G195" s="274"/>
      <c r="H195" s="274"/>
      <c r="I195" s="274"/>
      <c r="J195" s="274"/>
      <c r="K195" s="274"/>
      <c r="L195" s="274"/>
      <c r="M195" s="22"/>
    </row>
    <row r="196" spans="1:13" s="275" customFormat="1" ht="13.5">
      <c r="A196" s="280"/>
      <c r="B196" s="281"/>
      <c r="E196" s="22"/>
      <c r="F196" s="274"/>
      <c r="G196" s="274"/>
      <c r="H196" s="274"/>
      <c r="I196" s="274"/>
      <c r="J196" s="274"/>
      <c r="K196" s="274"/>
      <c r="L196" s="274"/>
      <c r="M196" s="22"/>
    </row>
    <row r="197" spans="1:13" s="275" customFormat="1" ht="13.5">
      <c r="A197" s="280"/>
      <c r="B197" s="281"/>
      <c r="E197" s="22"/>
      <c r="F197" s="274"/>
      <c r="G197" s="274"/>
      <c r="H197" s="274"/>
      <c r="I197" s="274"/>
      <c r="J197" s="274"/>
      <c r="K197" s="274"/>
      <c r="L197" s="274"/>
      <c r="M197" s="22"/>
    </row>
    <row r="198" spans="1:13" s="275" customFormat="1" ht="13.5">
      <c r="A198" s="280"/>
      <c r="B198" s="281"/>
      <c r="E198" s="22"/>
      <c r="F198" s="274"/>
      <c r="G198" s="274"/>
      <c r="H198" s="274"/>
      <c r="I198" s="274"/>
      <c r="J198" s="274"/>
      <c r="K198" s="274"/>
      <c r="L198" s="274"/>
      <c r="M198" s="22"/>
    </row>
    <row r="199" spans="1:13" s="275" customFormat="1" ht="13.5">
      <c r="A199" s="280"/>
      <c r="B199" s="281"/>
      <c r="E199" s="22"/>
      <c r="F199" s="274"/>
      <c r="G199" s="274"/>
      <c r="H199" s="274"/>
      <c r="I199" s="274"/>
      <c r="J199" s="274"/>
      <c r="K199" s="274"/>
      <c r="L199" s="274"/>
      <c r="M199" s="22"/>
    </row>
    <row r="200" spans="1:13" s="275" customFormat="1" ht="13.5">
      <c r="A200" s="280"/>
      <c r="B200" s="281"/>
      <c r="E200" s="22"/>
      <c r="F200" s="274"/>
      <c r="G200" s="274"/>
      <c r="H200" s="274"/>
      <c r="I200" s="274"/>
      <c r="J200" s="274"/>
      <c r="K200" s="274"/>
      <c r="L200" s="274"/>
      <c r="M200" s="22"/>
    </row>
    <row r="201" spans="1:13" s="275" customFormat="1" ht="13.5">
      <c r="A201" s="280"/>
      <c r="B201" s="281"/>
      <c r="E201" s="22"/>
      <c r="F201" s="274"/>
      <c r="G201" s="274"/>
      <c r="H201" s="274"/>
      <c r="I201" s="274"/>
      <c r="J201" s="274"/>
      <c r="K201" s="274"/>
      <c r="L201" s="274"/>
      <c r="M201" s="22"/>
    </row>
    <row r="202" spans="1:13" s="275" customFormat="1" ht="13.5">
      <c r="A202" s="280"/>
      <c r="B202" s="281"/>
      <c r="E202" s="22"/>
      <c r="F202" s="274"/>
      <c r="G202" s="274"/>
      <c r="H202" s="274"/>
      <c r="I202" s="274"/>
      <c r="J202" s="274"/>
      <c r="K202" s="274"/>
      <c r="L202" s="274"/>
      <c r="M202" s="22"/>
    </row>
    <row r="203" spans="1:13" s="275" customFormat="1" ht="13.5">
      <c r="A203" s="280"/>
      <c r="B203" s="281"/>
      <c r="E203" s="22"/>
      <c r="F203" s="274"/>
      <c r="G203" s="274"/>
      <c r="H203" s="274"/>
      <c r="I203" s="274"/>
      <c r="J203" s="274"/>
      <c r="K203" s="274"/>
      <c r="L203" s="274"/>
      <c r="M203" s="22"/>
    </row>
    <row r="204" spans="1:13" s="275" customFormat="1" ht="13.5">
      <c r="A204" s="280"/>
      <c r="B204" s="281"/>
      <c r="E204" s="22"/>
      <c r="F204" s="274"/>
      <c r="G204" s="274"/>
      <c r="H204" s="274"/>
      <c r="I204" s="274"/>
      <c r="J204" s="274"/>
      <c r="K204" s="274"/>
      <c r="L204" s="274"/>
      <c r="M204" s="22"/>
    </row>
    <row r="205" spans="1:13" s="275" customFormat="1" ht="13.5">
      <c r="A205" s="280"/>
      <c r="B205" s="281"/>
      <c r="E205" s="22"/>
      <c r="F205" s="274"/>
      <c r="G205" s="274"/>
      <c r="H205" s="274"/>
      <c r="I205" s="274"/>
      <c r="J205" s="274"/>
      <c r="K205" s="274"/>
      <c r="L205" s="274"/>
      <c r="M205" s="22"/>
    </row>
    <row r="206" spans="1:13" s="275" customFormat="1" ht="13.5">
      <c r="A206" s="280"/>
      <c r="B206" s="281"/>
      <c r="E206" s="22"/>
      <c r="F206" s="274"/>
      <c r="G206" s="274"/>
      <c r="H206" s="274"/>
      <c r="I206" s="274"/>
      <c r="J206" s="274"/>
      <c r="K206" s="274"/>
      <c r="L206" s="274"/>
      <c r="M206" s="22"/>
    </row>
    <row r="207" spans="1:13" s="275" customFormat="1" ht="13.5">
      <c r="A207" s="280"/>
      <c r="B207" s="281"/>
      <c r="E207" s="22"/>
      <c r="F207" s="274"/>
      <c r="G207" s="274"/>
      <c r="H207" s="274"/>
      <c r="I207" s="274"/>
      <c r="J207" s="274"/>
      <c r="K207" s="274"/>
      <c r="L207" s="274"/>
      <c r="M207" s="22"/>
    </row>
    <row r="208" spans="1:13" s="275" customFormat="1" ht="13.5">
      <c r="A208" s="280"/>
      <c r="B208" s="281"/>
      <c r="E208" s="22"/>
      <c r="F208" s="274"/>
      <c r="G208" s="274"/>
      <c r="H208" s="274"/>
      <c r="I208" s="274"/>
      <c r="J208" s="274"/>
      <c r="K208" s="274"/>
      <c r="L208" s="274"/>
      <c r="M208" s="22"/>
    </row>
    <row r="209" spans="1:13" s="275" customFormat="1" ht="13.5">
      <c r="A209" s="280"/>
      <c r="B209" s="281"/>
      <c r="E209" s="22"/>
      <c r="F209" s="274"/>
      <c r="G209" s="274"/>
      <c r="H209" s="274"/>
      <c r="I209" s="274"/>
      <c r="J209" s="274"/>
      <c r="K209" s="274"/>
      <c r="L209" s="274"/>
      <c r="M209" s="22"/>
    </row>
    <row r="210" spans="1:13" s="275" customFormat="1" ht="13.5">
      <c r="A210" s="280"/>
      <c r="B210" s="281"/>
      <c r="E210" s="22"/>
      <c r="F210" s="274"/>
      <c r="G210" s="274"/>
      <c r="H210" s="274"/>
      <c r="I210" s="274"/>
      <c r="J210" s="274"/>
      <c r="K210" s="274"/>
      <c r="L210" s="274"/>
      <c r="M210" s="22"/>
    </row>
    <row r="211" spans="1:13" s="275" customFormat="1" ht="13.5">
      <c r="A211" s="280"/>
      <c r="B211" s="281"/>
      <c r="E211" s="22"/>
      <c r="F211" s="274"/>
      <c r="G211" s="274"/>
      <c r="H211" s="274"/>
      <c r="I211" s="274"/>
      <c r="J211" s="274"/>
      <c r="K211" s="274"/>
      <c r="L211" s="274"/>
      <c r="M211" s="22"/>
    </row>
    <row r="212" spans="1:13" s="275" customFormat="1" ht="13.5">
      <c r="A212" s="280"/>
      <c r="B212" s="281"/>
      <c r="E212" s="22"/>
      <c r="F212" s="274"/>
      <c r="G212" s="274"/>
      <c r="H212" s="274"/>
      <c r="I212" s="274"/>
      <c r="J212" s="274"/>
      <c r="K212" s="274"/>
      <c r="L212" s="274"/>
      <c r="M212" s="22"/>
    </row>
    <row r="213" spans="1:13" s="275" customFormat="1" ht="13.5">
      <c r="A213" s="280"/>
      <c r="B213" s="281"/>
      <c r="E213" s="22"/>
      <c r="F213" s="274"/>
      <c r="G213" s="274"/>
      <c r="H213" s="274"/>
      <c r="I213" s="274"/>
      <c r="J213" s="274"/>
      <c r="K213" s="274"/>
      <c r="L213" s="274"/>
      <c r="M213" s="22"/>
    </row>
    <row r="214" spans="1:13" s="275" customFormat="1" ht="13.5">
      <c r="A214" s="280"/>
      <c r="B214" s="281"/>
      <c r="E214" s="22"/>
      <c r="F214" s="274"/>
      <c r="G214" s="274"/>
      <c r="H214" s="274"/>
      <c r="I214" s="274"/>
      <c r="J214" s="274"/>
      <c r="K214" s="274"/>
      <c r="L214" s="274"/>
      <c r="M214" s="22"/>
    </row>
    <row r="215" spans="1:13" s="275" customFormat="1" ht="13.5">
      <c r="A215" s="280"/>
      <c r="B215" s="281"/>
      <c r="E215" s="22"/>
      <c r="F215" s="274"/>
      <c r="G215" s="274"/>
      <c r="H215" s="274"/>
      <c r="I215" s="274"/>
      <c r="J215" s="274"/>
      <c r="K215" s="274"/>
      <c r="L215" s="274"/>
      <c r="M215" s="22"/>
    </row>
    <row r="216" spans="1:13" s="275" customFormat="1" ht="13.5">
      <c r="A216" s="280"/>
      <c r="B216" s="281"/>
      <c r="E216" s="22"/>
      <c r="F216" s="274"/>
      <c r="G216" s="274"/>
      <c r="H216" s="274"/>
      <c r="I216" s="274"/>
      <c r="J216" s="274"/>
      <c r="K216" s="274"/>
      <c r="L216" s="274"/>
      <c r="M216" s="22"/>
    </row>
    <row r="217" spans="1:13" s="275" customFormat="1" ht="13.5">
      <c r="A217" s="280"/>
      <c r="B217" s="281"/>
      <c r="E217" s="22"/>
      <c r="F217" s="274"/>
      <c r="G217" s="274"/>
      <c r="H217" s="274"/>
      <c r="I217" s="274"/>
      <c r="J217" s="274"/>
      <c r="K217" s="274"/>
      <c r="L217" s="274"/>
      <c r="M217" s="22"/>
    </row>
    <row r="218" spans="1:13" s="275" customFormat="1" ht="13.5">
      <c r="A218" s="280"/>
      <c r="B218" s="281"/>
      <c r="E218" s="22"/>
      <c r="F218" s="274"/>
      <c r="G218" s="274"/>
      <c r="H218" s="274"/>
      <c r="I218" s="274"/>
      <c r="J218" s="274"/>
      <c r="K218" s="274"/>
      <c r="L218" s="274"/>
      <c r="M218" s="22"/>
    </row>
    <row r="219" spans="1:13" s="275" customFormat="1" ht="13.5">
      <c r="A219" s="280"/>
      <c r="B219" s="281"/>
      <c r="E219" s="22"/>
      <c r="F219" s="274"/>
      <c r="G219" s="274"/>
      <c r="H219" s="274"/>
      <c r="I219" s="274"/>
      <c r="J219" s="274"/>
      <c r="K219" s="274"/>
      <c r="L219" s="274"/>
      <c r="M219" s="22"/>
    </row>
    <row r="220" spans="1:13" s="275" customFormat="1" ht="13.5">
      <c r="A220" s="280"/>
      <c r="B220" s="281"/>
      <c r="E220" s="22"/>
      <c r="F220" s="274"/>
      <c r="G220" s="274"/>
      <c r="H220" s="274"/>
      <c r="I220" s="274"/>
      <c r="J220" s="274"/>
      <c r="K220" s="274"/>
      <c r="L220" s="274"/>
      <c r="M220" s="22"/>
    </row>
    <row r="221" spans="1:13" s="275" customFormat="1" ht="13.5">
      <c r="A221" s="280"/>
      <c r="B221" s="281"/>
      <c r="E221" s="22"/>
      <c r="F221" s="274"/>
      <c r="G221" s="274"/>
      <c r="H221" s="274"/>
      <c r="I221" s="274"/>
      <c r="J221" s="274"/>
      <c r="K221" s="274"/>
      <c r="L221" s="274"/>
      <c r="M221" s="22"/>
    </row>
    <row r="222" spans="1:13" s="275" customFormat="1" ht="13.5">
      <c r="A222" s="280"/>
      <c r="B222" s="281"/>
      <c r="E222" s="22"/>
      <c r="F222" s="274"/>
      <c r="G222" s="274"/>
      <c r="H222" s="274"/>
      <c r="I222" s="274"/>
      <c r="J222" s="274"/>
      <c r="K222" s="274"/>
      <c r="L222" s="274"/>
      <c r="M222" s="22"/>
    </row>
    <row r="223" spans="1:13" s="275" customFormat="1" ht="13.5">
      <c r="A223" s="280"/>
      <c r="B223" s="281"/>
      <c r="E223" s="22"/>
      <c r="F223" s="274"/>
      <c r="G223" s="274"/>
      <c r="H223" s="274"/>
      <c r="I223" s="274"/>
      <c r="J223" s="274"/>
      <c r="K223" s="274"/>
      <c r="L223" s="274"/>
      <c r="M223" s="22"/>
    </row>
    <row r="224" spans="1:13" s="275" customFormat="1" ht="13.5">
      <c r="A224" s="280"/>
      <c r="B224" s="281"/>
      <c r="E224" s="22"/>
      <c r="F224" s="274"/>
      <c r="G224" s="274"/>
      <c r="H224" s="274"/>
      <c r="I224" s="274"/>
      <c r="J224" s="274"/>
      <c r="K224" s="274"/>
      <c r="L224" s="274"/>
      <c r="M224" s="22"/>
    </row>
    <row r="225" spans="1:13" s="275" customFormat="1" ht="13.5">
      <c r="A225" s="280"/>
      <c r="B225" s="281"/>
      <c r="E225" s="22"/>
      <c r="F225" s="274"/>
      <c r="G225" s="274"/>
      <c r="H225" s="274"/>
      <c r="I225" s="274"/>
      <c r="J225" s="274"/>
      <c r="K225" s="274"/>
      <c r="L225" s="274"/>
      <c r="M225" s="22"/>
    </row>
    <row r="226" spans="1:13" s="275" customFormat="1" ht="13.5">
      <c r="A226" s="280"/>
      <c r="B226" s="281"/>
      <c r="E226" s="22"/>
      <c r="F226" s="274"/>
      <c r="G226" s="274"/>
      <c r="H226" s="274"/>
      <c r="I226" s="274"/>
      <c r="J226" s="274"/>
      <c r="K226" s="274"/>
      <c r="L226" s="274"/>
      <c r="M226" s="22"/>
    </row>
    <row r="227" spans="1:13" s="275" customFormat="1" ht="13.5">
      <c r="A227" s="280"/>
      <c r="B227" s="281"/>
      <c r="E227" s="22"/>
      <c r="F227" s="274"/>
      <c r="G227" s="274"/>
      <c r="H227" s="274"/>
      <c r="I227" s="274"/>
      <c r="J227" s="274"/>
      <c r="K227" s="274"/>
      <c r="L227" s="274"/>
      <c r="M227" s="22"/>
    </row>
    <row r="228" spans="1:13" s="275" customFormat="1" ht="13.5">
      <c r="A228" s="280"/>
      <c r="B228" s="281"/>
      <c r="E228" s="22"/>
      <c r="F228" s="274"/>
      <c r="G228" s="274"/>
      <c r="H228" s="274"/>
      <c r="I228" s="274"/>
      <c r="J228" s="274"/>
      <c r="K228" s="274"/>
      <c r="L228" s="274"/>
      <c r="M228" s="22"/>
    </row>
    <row r="229" spans="1:13" s="275" customFormat="1" ht="13.5">
      <c r="A229" s="280"/>
      <c r="B229" s="281"/>
      <c r="E229" s="22"/>
      <c r="F229" s="274"/>
      <c r="G229" s="274"/>
      <c r="H229" s="274"/>
      <c r="I229" s="274"/>
      <c r="J229" s="274"/>
      <c r="K229" s="274"/>
      <c r="L229" s="274"/>
      <c r="M229" s="22"/>
    </row>
    <row r="230" spans="1:13" s="275" customFormat="1" ht="13.5">
      <c r="A230" s="280"/>
      <c r="B230" s="281"/>
      <c r="E230" s="22"/>
      <c r="F230" s="274"/>
      <c r="G230" s="274"/>
      <c r="H230" s="274"/>
      <c r="I230" s="274"/>
      <c r="J230" s="274"/>
      <c r="K230" s="274"/>
      <c r="L230" s="274"/>
      <c r="M230" s="22"/>
    </row>
    <row r="231" spans="1:13" s="275" customFormat="1" ht="13.5">
      <c r="A231" s="280"/>
      <c r="B231" s="281"/>
      <c r="E231" s="22"/>
      <c r="F231" s="274"/>
      <c r="G231" s="274"/>
      <c r="H231" s="274"/>
      <c r="I231" s="274"/>
      <c r="J231" s="274"/>
      <c r="K231" s="274"/>
      <c r="L231" s="274"/>
      <c r="M231" s="22"/>
    </row>
    <row r="232" spans="1:13" s="275" customFormat="1" ht="13.5">
      <c r="A232" s="280"/>
      <c r="B232" s="281"/>
      <c r="E232" s="22"/>
      <c r="F232" s="274"/>
      <c r="G232" s="274"/>
      <c r="H232" s="274"/>
      <c r="I232" s="274"/>
      <c r="J232" s="274"/>
      <c r="K232" s="274"/>
      <c r="L232" s="274"/>
      <c r="M232" s="22"/>
    </row>
    <row r="233" spans="1:13" s="275" customFormat="1" ht="13.5">
      <c r="A233" s="280"/>
      <c r="B233" s="281"/>
      <c r="E233" s="22"/>
      <c r="F233" s="274"/>
      <c r="G233" s="274"/>
      <c r="H233" s="274"/>
      <c r="I233" s="274"/>
      <c r="J233" s="274"/>
      <c r="K233" s="274"/>
      <c r="L233" s="274"/>
      <c r="M233" s="22"/>
    </row>
    <row r="234" spans="1:13" s="275" customFormat="1" ht="13.5">
      <c r="A234" s="280"/>
      <c r="B234" s="281"/>
      <c r="E234" s="22"/>
      <c r="F234" s="274"/>
      <c r="G234" s="274"/>
      <c r="H234" s="274"/>
      <c r="I234" s="274"/>
      <c r="J234" s="274"/>
      <c r="K234" s="274"/>
      <c r="L234" s="274"/>
      <c r="M234" s="22"/>
    </row>
    <row r="235" spans="1:13" s="275" customFormat="1" ht="13.5">
      <c r="A235" s="280"/>
      <c r="B235" s="281"/>
      <c r="E235" s="22"/>
      <c r="F235" s="274"/>
      <c r="G235" s="274"/>
      <c r="H235" s="274"/>
      <c r="I235" s="274"/>
      <c r="J235" s="274"/>
      <c r="K235" s="274"/>
      <c r="L235" s="274"/>
      <c r="M235" s="22"/>
    </row>
    <row r="236" spans="1:13" s="275" customFormat="1" ht="13.5">
      <c r="A236" s="280"/>
      <c r="B236" s="281"/>
      <c r="E236" s="22"/>
      <c r="F236" s="274"/>
      <c r="G236" s="274"/>
      <c r="H236" s="274"/>
      <c r="I236" s="274"/>
      <c r="J236" s="274"/>
      <c r="K236" s="274"/>
      <c r="L236" s="274"/>
      <c r="M236" s="22"/>
    </row>
    <row r="237" spans="1:13" s="275" customFormat="1" ht="13.5">
      <c r="A237" s="280"/>
      <c r="B237" s="281"/>
      <c r="E237" s="22"/>
      <c r="F237" s="274"/>
      <c r="G237" s="274"/>
      <c r="H237" s="274"/>
      <c r="I237" s="274"/>
      <c r="J237" s="274"/>
      <c r="K237" s="274"/>
      <c r="L237" s="274"/>
      <c r="M237" s="22"/>
    </row>
    <row r="238" spans="1:13" s="275" customFormat="1" ht="13.5">
      <c r="A238" s="280"/>
      <c r="B238" s="281"/>
      <c r="E238" s="22"/>
      <c r="F238" s="274"/>
      <c r="G238" s="274"/>
      <c r="H238" s="274"/>
      <c r="I238" s="274"/>
      <c r="J238" s="274"/>
      <c r="K238" s="274"/>
      <c r="L238" s="274"/>
      <c r="M238" s="22"/>
    </row>
    <row r="239" spans="1:13" s="275" customFormat="1" ht="13.5">
      <c r="A239" s="280"/>
      <c r="B239" s="281"/>
      <c r="E239" s="22"/>
      <c r="F239" s="274"/>
      <c r="G239" s="274"/>
      <c r="H239" s="274"/>
      <c r="I239" s="274"/>
      <c r="J239" s="274"/>
      <c r="K239" s="274"/>
      <c r="L239" s="274"/>
      <c r="M239" s="22"/>
    </row>
    <row r="240" spans="1:13" s="275" customFormat="1" ht="13.5">
      <c r="A240" s="280"/>
      <c r="B240" s="281"/>
      <c r="E240" s="22"/>
      <c r="F240" s="274"/>
      <c r="G240" s="274"/>
      <c r="H240" s="274"/>
      <c r="I240" s="274"/>
      <c r="J240" s="274"/>
      <c r="K240" s="274"/>
      <c r="L240" s="274"/>
      <c r="M240" s="22"/>
    </row>
    <row r="241" spans="1:13" s="275" customFormat="1" ht="13.5">
      <c r="A241" s="280"/>
      <c r="B241" s="281"/>
      <c r="E241" s="22"/>
      <c r="F241" s="274"/>
      <c r="G241" s="274"/>
      <c r="H241" s="274"/>
      <c r="I241" s="274"/>
      <c r="J241" s="274"/>
      <c r="K241" s="274"/>
      <c r="L241" s="274"/>
      <c r="M241" s="22"/>
    </row>
    <row r="242" spans="1:13" s="275" customFormat="1" ht="13.5">
      <c r="A242" s="280"/>
      <c r="B242" s="281"/>
      <c r="E242" s="22"/>
      <c r="F242" s="274"/>
      <c r="G242" s="274"/>
      <c r="H242" s="274"/>
      <c r="I242" s="274"/>
      <c r="J242" s="274"/>
      <c r="K242" s="274"/>
      <c r="L242" s="274"/>
      <c r="M242" s="22"/>
    </row>
    <row r="243" spans="1:13" s="275" customFormat="1" ht="13.5">
      <c r="A243" s="280"/>
      <c r="B243" s="281"/>
      <c r="E243" s="22"/>
      <c r="F243" s="274"/>
      <c r="G243" s="274"/>
      <c r="H243" s="274"/>
      <c r="I243" s="274"/>
      <c r="J243" s="274"/>
      <c r="K243" s="274"/>
      <c r="L243" s="274"/>
      <c r="M243" s="22"/>
    </row>
    <row r="244" spans="1:13" s="275" customFormat="1" ht="13.5">
      <c r="A244" s="280"/>
      <c r="B244" s="281"/>
      <c r="E244" s="22"/>
      <c r="F244" s="274"/>
      <c r="G244" s="274"/>
      <c r="H244" s="274"/>
      <c r="I244" s="274"/>
      <c r="J244" s="274"/>
      <c r="K244" s="274"/>
      <c r="L244" s="274"/>
      <c r="M244" s="22"/>
    </row>
    <row r="245" spans="1:13" s="275" customFormat="1" ht="13.5">
      <c r="A245" s="280"/>
      <c r="B245" s="281"/>
      <c r="E245" s="22"/>
      <c r="F245" s="274"/>
      <c r="G245" s="274"/>
      <c r="H245" s="274"/>
      <c r="I245" s="274"/>
      <c r="J245" s="274"/>
      <c r="K245" s="274"/>
      <c r="L245" s="274"/>
      <c r="M245" s="22"/>
    </row>
    <row r="246" spans="1:13" s="275" customFormat="1" ht="13.5">
      <c r="A246" s="280"/>
      <c r="B246" s="281"/>
      <c r="E246" s="22"/>
      <c r="F246" s="274"/>
      <c r="G246" s="274"/>
      <c r="H246" s="274"/>
      <c r="I246" s="274"/>
      <c r="J246" s="274"/>
      <c r="K246" s="274"/>
      <c r="L246" s="274"/>
      <c r="M246" s="22"/>
    </row>
    <row r="247" spans="1:13" s="275" customFormat="1" ht="13.5">
      <c r="A247" s="280"/>
      <c r="B247" s="281"/>
      <c r="E247" s="22"/>
      <c r="F247" s="274"/>
      <c r="G247" s="274"/>
      <c r="H247" s="274"/>
      <c r="I247" s="274"/>
      <c r="J247" s="274"/>
      <c r="K247" s="274"/>
      <c r="L247" s="274"/>
      <c r="M247" s="22"/>
    </row>
    <row r="248" spans="1:13" s="275" customFormat="1" ht="13.5">
      <c r="A248" s="280"/>
      <c r="B248" s="281"/>
      <c r="E248" s="22"/>
      <c r="F248" s="274"/>
      <c r="G248" s="274"/>
      <c r="H248" s="274"/>
      <c r="I248" s="274"/>
      <c r="J248" s="274"/>
      <c r="K248" s="274"/>
      <c r="L248" s="274"/>
      <c r="M248" s="22"/>
    </row>
    <row r="249" spans="1:13" s="275" customFormat="1" ht="13.5">
      <c r="A249" s="280"/>
      <c r="B249" s="281"/>
      <c r="E249" s="22"/>
      <c r="F249" s="274"/>
      <c r="G249" s="274"/>
      <c r="H249" s="274"/>
      <c r="I249" s="274"/>
      <c r="J249" s="274"/>
      <c r="K249" s="274"/>
      <c r="L249" s="274"/>
      <c r="M249" s="22"/>
    </row>
    <row r="250" spans="1:13" s="275" customFormat="1" ht="13.5">
      <c r="A250" s="280"/>
      <c r="B250" s="281"/>
      <c r="E250" s="22"/>
      <c r="F250" s="274"/>
      <c r="G250" s="274"/>
      <c r="H250" s="274"/>
      <c r="I250" s="274"/>
      <c r="J250" s="274"/>
      <c r="K250" s="274"/>
      <c r="L250" s="274"/>
      <c r="M250" s="22"/>
    </row>
    <row r="251" spans="1:13" s="275" customFormat="1" ht="13.5">
      <c r="A251" s="280"/>
      <c r="B251" s="281"/>
      <c r="E251" s="22"/>
      <c r="F251" s="274"/>
      <c r="G251" s="274"/>
      <c r="H251" s="274"/>
      <c r="I251" s="274"/>
      <c r="J251" s="274"/>
      <c r="K251" s="274"/>
      <c r="L251" s="274"/>
      <c r="M251" s="22"/>
    </row>
    <row r="252" spans="1:13" s="275" customFormat="1" ht="13.5">
      <c r="A252" s="280"/>
      <c r="B252" s="281"/>
      <c r="E252" s="22"/>
      <c r="F252" s="274"/>
      <c r="G252" s="274"/>
      <c r="H252" s="274"/>
      <c r="I252" s="274"/>
      <c r="J252" s="274"/>
      <c r="K252" s="274"/>
      <c r="L252" s="274"/>
      <c r="M252" s="22"/>
    </row>
    <row r="253" spans="1:13" s="275" customFormat="1" ht="13.5">
      <c r="A253" s="280"/>
      <c r="B253" s="281"/>
      <c r="E253" s="22"/>
      <c r="F253" s="274"/>
      <c r="G253" s="274"/>
      <c r="H253" s="274"/>
      <c r="I253" s="274"/>
      <c r="J253" s="274"/>
      <c r="K253" s="274"/>
      <c r="L253" s="274"/>
      <c r="M253" s="22"/>
    </row>
    <row r="254" spans="1:13" s="275" customFormat="1" ht="13.5">
      <c r="A254" s="280"/>
      <c r="B254" s="281"/>
      <c r="E254" s="22"/>
      <c r="F254" s="274"/>
      <c r="G254" s="274"/>
      <c r="H254" s="274"/>
      <c r="I254" s="274"/>
      <c r="J254" s="274"/>
      <c r="K254" s="274"/>
      <c r="L254" s="274"/>
      <c r="M254" s="22"/>
    </row>
    <row r="255" spans="1:13" s="275" customFormat="1" ht="13.5">
      <c r="A255" s="280"/>
      <c r="B255" s="281"/>
      <c r="E255" s="22"/>
      <c r="F255" s="274"/>
      <c r="G255" s="274"/>
      <c r="H255" s="274"/>
      <c r="I255" s="274"/>
      <c r="J255" s="274"/>
      <c r="K255" s="274"/>
      <c r="L255" s="274"/>
      <c r="M255" s="22"/>
    </row>
    <row r="256" spans="1:13" s="275" customFormat="1" ht="13.5">
      <c r="A256" s="280"/>
      <c r="B256" s="281"/>
      <c r="E256" s="22"/>
      <c r="F256" s="274"/>
      <c r="G256" s="274"/>
      <c r="H256" s="274"/>
      <c r="I256" s="274"/>
      <c r="J256" s="274"/>
      <c r="K256" s="274"/>
      <c r="L256" s="274"/>
      <c r="M256" s="22"/>
    </row>
    <row r="257" spans="1:13" s="275" customFormat="1" ht="13.5">
      <c r="A257" s="280"/>
      <c r="B257" s="281"/>
      <c r="E257" s="22"/>
      <c r="F257" s="274"/>
      <c r="G257" s="274"/>
      <c r="H257" s="274"/>
      <c r="I257" s="274"/>
      <c r="J257" s="274"/>
      <c r="K257" s="274"/>
      <c r="L257" s="274"/>
      <c r="M257" s="22"/>
    </row>
    <row r="258" spans="1:13" s="275" customFormat="1" ht="13.5">
      <c r="A258" s="280"/>
      <c r="B258" s="281"/>
      <c r="E258" s="22"/>
      <c r="F258" s="274"/>
      <c r="G258" s="274"/>
      <c r="H258" s="274"/>
      <c r="I258" s="274"/>
      <c r="J258" s="274"/>
      <c r="K258" s="274"/>
      <c r="L258" s="274"/>
      <c r="M258" s="22"/>
    </row>
    <row r="259" spans="1:13" s="275" customFormat="1" ht="13.5">
      <c r="A259" s="280"/>
      <c r="B259" s="281"/>
      <c r="E259" s="22"/>
      <c r="F259" s="274"/>
      <c r="G259" s="274"/>
      <c r="H259" s="274"/>
      <c r="I259" s="274"/>
      <c r="J259" s="274"/>
      <c r="K259" s="274"/>
      <c r="L259" s="274"/>
      <c r="M259" s="22"/>
    </row>
    <row r="260" spans="1:13" s="275" customFormat="1" ht="13.5">
      <c r="A260" s="280"/>
      <c r="B260" s="281"/>
      <c r="E260" s="22"/>
      <c r="F260" s="274"/>
      <c r="G260" s="274"/>
      <c r="H260" s="274"/>
      <c r="I260" s="274"/>
      <c r="J260" s="274"/>
      <c r="K260" s="274"/>
      <c r="L260" s="274"/>
      <c r="M260" s="22"/>
    </row>
    <row r="261" spans="1:13" s="275" customFormat="1" ht="13.5">
      <c r="A261" s="280"/>
      <c r="B261" s="281"/>
      <c r="E261" s="22"/>
      <c r="F261" s="274"/>
      <c r="G261" s="274"/>
      <c r="H261" s="274"/>
      <c r="I261" s="274"/>
      <c r="J261" s="274"/>
      <c r="K261" s="274"/>
      <c r="L261" s="274"/>
      <c r="M261" s="22"/>
    </row>
    <row r="262" spans="1:13" s="275" customFormat="1" ht="13.5">
      <c r="A262" s="280"/>
      <c r="B262" s="281"/>
      <c r="E262" s="22"/>
      <c r="F262" s="274"/>
      <c r="G262" s="274"/>
      <c r="H262" s="274"/>
      <c r="I262" s="274"/>
      <c r="J262" s="274"/>
      <c r="K262" s="274"/>
      <c r="L262" s="274"/>
      <c r="M262" s="22"/>
    </row>
    <row r="263" spans="1:13" s="275" customFormat="1" ht="13.5">
      <c r="A263" s="280"/>
      <c r="B263" s="281"/>
      <c r="E263" s="22"/>
      <c r="F263" s="274"/>
      <c r="G263" s="274"/>
      <c r="H263" s="274"/>
      <c r="I263" s="274"/>
      <c r="J263" s="274"/>
      <c r="K263" s="274"/>
      <c r="L263" s="274"/>
      <c r="M263" s="22"/>
    </row>
    <row r="264" spans="1:13" s="275" customFormat="1" ht="13.5">
      <c r="A264" s="280"/>
      <c r="B264" s="281"/>
      <c r="E264" s="22"/>
      <c r="F264" s="274"/>
      <c r="G264" s="274"/>
      <c r="H264" s="274"/>
      <c r="I264" s="274"/>
      <c r="J264" s="274"/>
      <c r="K264" s="274"/>
      <c r="L264" s="274"/>
      <c r="M264" s="22"/>
    </row>
    <row r="265" spans="1:13" s="275" customFormat="1" ht="13.5">
      <c r="A265" s="280"/>
      <c r="B265" s="281"/>
      <c r="E265" s="22"/>
      <c r="F265" s="274"/>
      <c r="G265" s="274"/>
      <c r="H265" s="274"/>
      <c r="I265" s="274"/>
      <c r="J265" s="274"/>
      <c r="K265" s="274"/>
      <c r="L265" s="274"/>
      <c r="M265" s="22"/>
    </row>
    <row r="266" spans="1:13" s="275" customFormat="1" ht="13.5">
      <c r="A266" s="280"/>
      <c r="B266" s="281"/>
      <c r="E266" s="22"/>
      <c r="F266" s="274"/>
      <c r="G266" s="274"/>
      <c r="H266" s="274"/>
      <c r="I266" s="274"/>
      <c r="J266" s="274"/>
      <c r="K266" s="274"/>
      <c r="L266" s="274"/>
      <c r="M266" s="22"/>
    </row>
    <row r="267" spans="1:13" s="275" customFormat="1" ht="13.5">
      <c r="A267" s="280"/>
      <c r="B267" s="281"/>
      <c r="E267" s="22"/>
      <c r="F267" s="274"/>
      <c r="G267" s="274"/>
      <c r="H267" s="274"/>
      <c r="I267" s="274"/>
      <c r="J267" s="274"/>
      <c r="K267" s="274"/>
      <c r="L267" s="274"/>
      <c r="M267" s="22"/>
    </row>
    <row r="268" spans="1:13" s="275" customFormat="1" ht="13.5">
      <c r="A268" s="280"/>
      <c r="B268" s="281"/>
      <c r="E268" s="22"/>
      <c r="F268" s="274"/>
      <c r="G268" s="274"/>
      <c r="H268" s="274"/>
      <c r="I268" s="274"/>
      <c r="J268" s="274"/>
      <c r="K268" s="274"/>
      <c r="L268" s="274"/>
      <c r="M268" s="22"/>
    </row>
    <row r="269" spans="1:13" s="275" customFormat="1" ht="13.5">
      <c r="A269" s="280"/>
      <c r="B269" s="281"/>
      <c r="E269" s="22"/>
      <c r="F269" s="274"/>
      <c r="G269" s="274"/>
      <c r="H269" s="274"/>
      <c r="I269" s="274"/>
      <c r="J269" s="274"/>
      <c r="K269" s="274"/>
      <c r="L269" s="274"/>
      <c r="M269" s="22"/>
    </row>
    <row r="270" spans="1:13" s="275" customFormat="1" ht="13.5">
      <c r="A270" s="280"/>
      <c r="B270" s="281"/>
      <c r="E270" s="22"/>
      <c r="F270" s="274"/>
      <c r="G270" s="274"/>
      <c r="H270" s="274"/>
      <c r="I270" s="274"/>
      <c r="J270" s="274"/>
      <c r="K270" s="274"/>
      <c r="L270" s="274"/>
      <c r="M270" s="22"/>
    </row>
    <row r="271" spans="1:13" s="275" customFormat="1" ht="13.5">
      <c r="A271" s="280"/>
      <c r="B271" s="281"/>
      <c r="E271" s="22"/>
      <c r="F271" s="274"/>
      <c r="G271" s="274"/>
      <c r="H271" s="274"/>
      <c r="I271" s="274"/>
      <c r="J271" s="274"/>
      <c r="K271" s="274"/>
      <c r="L271" s="274"/>
      <c r="M271" s="22"/>
    </row>
    <row r="272" spans="1:13" s="275" customFormat="1" ht="13.5">
      <c r="A272" s="280"/>
      <c r="B272" s="281"/>
      <c r="E272" s="22"/>
      <c r="F272" s="274"/>
      <c r="G272" s="274"/>
      <c r="H272" s="274"/>
      <c r="I272" s="274"/>
      <c r="J272" s="274"/>
      <c r="K272" s="274"/>
      <c r="L272" s="274"/>
      <c r="M272" s="22"/>
    </row>
    <row r="273" spans="1:13" s="275" customFormat="1" ht="13.5">
      <c r="A273" s="280"/>
      <c r="B273" s="281"/>
      <c r="E273" s="22"/>
      <c r="F273" s="274"/>
      <c r="G273" s="274"/>
      <c r="H273" s="274"/>
      <c r="I273" s="274"/>
      <c r="J273" s="274"/>
      <c r="K273" s="274"/>
      <c r="L273" s="274"/>
      <c r="M273" s="22"/>
    </row>
    <row r="274" spans="1:13" s="275" customFormat="1" ht="13.5">
      <c r="A274" s="280"/>
      <c r="B274" s="281"/>
      <c r="E274" s="22"/>
      <c r="F274" s="274"/>
      <c r="G274" s="274"/>
      <c r="H274" s="274"/>
      <c r="I274" s="274"/>
      <c r="J274" s="274"/>
      <c r="K274" s="274"/>
      <c r="L274" s="274"/>
      <c r="M274" s="22"/>
    </row>
    <row r="275" spans="1:13" s="275" customFormat="1" ht="13.5">
      <c r="A275" s="280"/>
      <c r="B275" s="281"/>
      <c r="E275" s="22"/>
      <c r="F275" s="274"/>
      <c r="G275" s="274"/>
      <c r="H275" s="274"/>
      <c r="I275" s="274"/>
      <c r="J275" s="274"/>
      <c r="K275" s="274"/>
      <c r="L275" s="274"/>
      <c r="M275" s="22"/>
    </row>
    <row r="276" spans="1:13" s="275" customFormat="1" ht="13.5">
      <c r="A276" s="280"/>
      <c r="B276" s="281"/>
      <c r="E276" s="22"/>
      <c r="F276" s="274"/>
      <c r="G276" s="274"/>
      <c r="H276" s="274"/>
      <c r="I276" s="274"/>
      <c r="J276" s="274"/>
      <c r="K276" s="274"/>
      <c r="L276" s="274"/>
      <c r="M276" s="22"/>
    </row>
    <row r="277" spans="1:13" s="275" customFormat="1" ht="13.5">
      <c r="A277" s="280"/>
      <c r="B277" s="281"/>
      <c r="E277" s="22"/>
      <c r="F277" s="274"/>
      <c r="G277" s="274"/>
      <c r="H277" s="274"/>
      <c r="I277" s="274"/>
      <c r="J277" s="274"/>
      <c r="K277" s="274"/>
      <c r="L277" s="274"/>
      <c r="M277" s="22"/>
    </row>
    <row r="278" spans="1:13" s="275" customFormat="1" ht="13.5">
      <c r="A278" s="280"/>
      <c r="B278" s="281"/>
      <c r="E278" s="22"/>
      <c r="F278" s="274"/>
      <c r="G278" s="274"/>
      <c r="H278" s="274"/>
      <c r="I278" s="274"/>
      <c r="J278" s="274"/>
      <c r="K278" s="274"/>
      <c r="L278" s="274"/>
      <c r="M278" s="22"/>
    </row>
    <row r="279" spans="1:13" s="275" customFormat="1" ht="13.5">
      <c r="A279" s="280"/>
      <c r="B279" s="281"/>
      <c r="E279" s="22"/>
      <c r="F279" s="274"/>
      <c r="G279" s="274"/>
      <c r="H279" s="274"/>
      <c r="I279" s="274"/>
      <c r="J279" s="274"/>
      <c r="K279" s="274"/>
      <c r="L279" s="274"/>
      <c r="M279" s="22"/>
    </row>
    <row r="280" spans="1:13" s="275" customFormat="1" ht="13.5">
      <c r="A280" s="280"/>
      <c r="B280" s="281"/>
      <c r="E280" s="22"/>
      <c r="F280" s="274"/>
      <c r="G280" s="274"/>
      <c r="H280" s="274"/>
      <c r="I280" s="274"/>
      <c r="J280" s="274"/>
      <c r="K280" s="274"/>
      <c r="L280" s="274"/>
      <c r="M280" s="22"/>
    </row>
    <row r="281" spans="1:13" s="275" customFormat="1" ht="13.5">
      <c r="A281" s="280"/>
      <c r="B281" s="281"/>
      <c r="E281" s="22"/>
      <c r="F281" s="274"/>
      <c r="G281" s="274"/>
      <c r="H281" s="274"/>
      <c r="I281" s="274"/>
      <c r="J281" s="274"/>
      <c r="K281" s="274"/>
      <c r="L281" s="274"/>
      <c r="M281" s="22"/>
    </row>
    <row r="282" spans="1:13" s="275" customFormat="1" ht="13.5">
      <c r="A282" s="280"/>
      <c r="B282" s="281"/>
      <c r="E282" s="22"/>
      <c r="F282" s="274"/>
      <c r="G282" s="274"/>
      <c r="H282" s="274"/>
      <c r="I282" s="274"/>
      <c r="J282" s="274"/>
      <c r="K282" s="274"/>
      <c r="L282" s="274"/>
      <c r="M282" s="22"/>
    </row>
    <row r="283" spans="1:13" s="275" customFormat="1" ht="13.5">
      <c r="A283" s="280"/>
      <c r="B283" s="281"/>
      <c r="E283" s="22"/>
      <c r="F283" s="274"/>
      <c r="G283" s="274"/>
      <c r="H283" s="274"/>
      <c r="I283" s="274"/>
      <c r="J283" s="274"/>
      <c r="K283" s="274"/>
      <c r="L283" s="274"/>
      <c r="M283" s="22"/>
    </row>
    <row r="284" spans="1:13" s="275" customFormat="1" ht="13.5">
      <c r="A284" s="280"/>
      <c r="B284" s="281"/>
      <c r="E284" s="22"/>
      <c r="F284" s="274"/>
      <c r="G284" s="274"/>
      <c r="H284" s="274"/>
      <c r="I284" s="274"/>
      <c r="J284" s="274"/>
      <c r="K284" s="274"/>
      <c r="L284" s="274"/>
      <c r="M284" s="22"/>
    </row>
    <row r="285" spans="1:13" s="275" customFormat="1" ht="13.5">
      <c r="A285" s="280"/>
      <c r="B285" s="281"/>
      <c r="E285" s="22"/>
      <c r="F285" s="274"/>
      <c r="G285" s="274"/>
      <c r="H285" s="274"/>
      <c r="I285" s="274"/>
      <c r="J285" s="274"/>
      <c r="K285" s="274"/>
      <c r="L285" s="274"/>
      <c r="M285" s="22"/>
    </row>
    <row r="286" spans="1:13" s="275" customFormat="1" ht="13.5">
      <c r="A286" s="280"/>
      <c r="B286" s="281"/>
      <c r="E286" s="22"/>
      <c r="F286" s="274"/>
      <c r="G286" s="274"/>
      <c r="H286" s="274"/>
      <c r="I286" s="274"/>
      <c r="J286" s="274"/>
      <c r="K286" s="274"/>
      <c r="L286" s="274"/>
      <c r="M286" s="22"/>
    </row>
    <row r="287" spans="1:13" s="275" customFormat="1" ht="13.5">
      <c r="A287" s="280"/>
      <c r="B287" s="281"/>
      <c r="E287" s="22"/>
      <c r="F287" s="274"/>
      <c r="G287" s="274"/>
      <c r="H287" s="274"/>
      <c r="I287" s="274"/>
      <c r="J287" s="274"/>
      <c r="K287" s="274"/>
      <c r="L287" s="274"/>
      <c r="M287" s="22"/>
    </row>
    <row r="288" spans="1:13" s="275" customFormat="1" ht="13.5">
      <c r="A288" s="280"/>
      <c r="B288" s="281"/>
      <c r="E288" s="22"/>
      <c r="F288" s="274"/>
      <c r="G288" s="274"/>
      <c r="H288" s="274"/>
      <c r="I288" s="274"/>
      <c r="J288" s="274"/>
      <c r="K288" s="274"/>
      <c r="L288" s="274"/>
      <c r="M288" s="22"/>
    </row>
    <row r="289" spans="1:13" s="275" customFormat="1" ht="13.5">
      <c r="A289" s="280"/>
      <c r="B289" s="281"/>
      <c r="E289" s="22"/>
      <c r="F289" s="274"/>
      <c r="G289" s="274"/>
      <c r="H289" s="274"/>
      <c r="I289" s="274"/>
      <c r="J289" s="274"/>
      <c r="K289" s="274"/>
      <c r="L289" s="274"/>
      <c r="M289" s="22"/>
    </row>
    <row r="290" spans="1:13" s="275" customFormat="1" ht="13.5">
      <c r="A290" s="280"/>
      <c r="B290" s="281"/>
      <c r="E290" s="22"/>
      <c r="F290" s="274"/>
      <c r="G290" s="274"/>
      <c r="H290" s="274"/>
      <c r="I290" s="274"/>
      <c r="J290" s="274"/>
      <c r="K290" s="274"/>
      <c r="L290" s="274"/>
      <c r="M290" s="22"/>
    </row>
    <row r="291" spans="1:13" s="275" customFormat="1" ht="13.5">
      <c r="A291" s="280"/>
      <c r="B291" s="281"/>
      <c r="E291" s="22"/>
      <c r="F291" s="274"/>
      <c r="G291" s="274"/>
      <c r="H291" s="274"/>
      <c r="I291" s="274"/>
      <c r="J291" s="274"/>
      <c r="K291" s="274"/>
      <c r="L291" s="274"/>
      <c r="M291" s="22"/>
    </row>
    <row r="292" spans="1:13" s="275" customFormat="1" ht="13.5">
      <c r="A292" s="280"/>
      <c r="B292" s="281"/>
      <c r="E292" s="22"/>
      <c r="F292" s="274"/>
      <c r="G292" s="274"/>
      <c r="H292" s="274"/>
      <c r="I292" s="274"/>
      <c r="J292" s="274"/>
      <c r="K292" s="274"/>
      <c r="L292" s="274"/>
      <c r="M292" s="22"/>
    </row>
    <row r="293" spans="1:13" s="275" customFormat="1" ht="13.5">
      <c r="A293" s="280"/>
      <c r="B293" s="281"/>
      <c r="E293" s="22"/>
      <c r="F293" s="274"/>
      <c r="G293" s="274"/>
      <c r="H293" s="274"/>
      <c r="I293" s="274"/>
      <c r="J293" s="274"/>
      <c r="K293" s="274"/>
      <c r="L293" s="274"/>
      <c r="M293" s="22"/>
    </row>
    <row r="294" spans="1:13" s="275" customFormat="1" ht="13.5">
      <c r="A294" s="280"/>
      <c r="B294" s="281"/>
      <c r="E294" s="22"/>
      <c r="F294" s="274"/>
      <c r="G294" s="274"/>
      <c r="H294" s="274"/>
      <c r="I294" s="274"/>
      <c r="J294" s="274"/>
      <c r="K294" s="274"/>
      <c r="L294" s="274"/>
      <c r="M294" s="22"/>
    </row>
    <row r="295" spans="1:13" s="275" customFormat="1" ht="13.5">
      <c r="A295" s="280"/>
      <c r="B295" s="281"/>
      <c r="E295" s="22"/>
      <c r="F295" s="274"/>
      <c r="G295" s="274"/>
      <c r="H295" s="274"/>
      <c r="I295" s="274"/>
      <c r="J295" s="274"/>
      <c r="K295" s="274"/>
      <c r="L295" s="274"/>
      <c r="M295" s="22"/>
    </row>
    <row r="296" spans="1:13" s="275" customFormat="1" ht="13.5">
      <c r="A296" s="280"/>
      <c r="B296" s="281"/>
      <c r="E296" s="22"/>
      <c r="F296" s="274"/>
      <c r="G296" s="274"/>
      <c r="H296" s="274"/>
      <c r="I296" s="274"/>
      <c r="J296" s="274"/>
      <c r="K296" s="274"/>
      <c r="L296" s="274"/>
      <c r="M296" s="22"/>
    </row>
    <row r="297" spans="1:13" s="275" customFormat="1" ht="13.5">
      <c r="A297" s="280"/>
      <c r="B297" s="281"/>
      <c r="E297" s="22"/>
      <c r="F297" s="274"/>
      <c r="G297" s="274"/>
      <c r="H297" s="274"/>
      <c r="I297" s="274"/>
      <c r="J297" s="274"/>
      <c r="K297" s="274"/>
      <c r="L297" s="274"/>
      <c r="M297" s="22"/>
    </row>
    <row r="298" spans="1:13" s="275" customFormat="1" ht="13.5">
      <c r="A298" s="280"/>
      <c r="B298" s="281"/>
      <c r="E298" s="22"/>
      <c r="F298" s="274"/>
      <c r="G298" s="274"/>
      <c r="H298" s="274"/>
      <c r="I298" s="274"/>
      <c r="J298" s="274"/>
      <c r="K298" s="274"/>
      <c r="L298" s="274"/>
      <c r="M298" s="22"/>
    </row>
    <row r="299" spans="1:13" s="275" customFormat="1" ht="13.5">
      <c r="A299" s="280"/>
      <c r="B299" s="281"/>
      <c r="E299" s="22"/>
      <c r="F299" s="274"/>
      <c r="G299" s="274"/>
      <c r="H299" s="274"/>
      <c r="I299" s="274"/>
      <c r="J299" s="274"/>
      <c r="K299" s="274"/>
      <c r="L299" s="274"/>
      <c r="M299" s="22"/>
    </row>
    <row r="300" spans="1:13" s="275" customFormat="1" ht="13.5">
      <c r="A300" s="280"/>
      <c r="B300" s="281"/>
      <c r="E300" s="22"/>
      <c r="F300" s="274"/>
      <c r="G300" s="274"/>
      <c r="H300" s="274"/>
      <c r="I300" s="274"/>
      <c r="J300" s="274"/>
      <c r="K300" s="274"/>
      <c r="L300" s="274"/>
      <c r="M300" s="22"/>
    </row>
    <row r="301" spans="1:13" s="275" customFormat="1" ht="13.5">
      <c r="A301" s="280"/>
      <c r="B301" s="281"/>
      <c r="E301" s="22"/>
      <c r="F301" s="274"/>
      <c r="G301" s="274"/>
      <c r="H301" s="274"/>
      <c r="I301" s="274"/>
      <c r="J301" s="274"/>
      <c r="K301" s="274"/>
      <c r="L301" s="274"/>
      <c r="M301" s="22"/>
    </row>
    <row r="302" spans="1:13" s="275" customFormat="1" ht="13.5">
      <c r="A302" s="280"/>
      <c r="B302" s="281"/>
      <c r="E302" s="22"/>
      <c r="F302" s="274"/>
      <c r="G302" s="274"/>
      <c r="H302" s="274"/>
      <c r="I302" s="274"/>
      <c r="J302" s="274"/>
      <c r="K302" s="274"/>
      <c r="L302" s="274"/>
      <c r="M302" s="22"/>
    </row>
    <row r="303" spans="1:13" s="275" customFormat="1" ht="13.5">
      <c r="A303" s="280"/>
      <c r="B303" s="281"/>
      <c r="E303" s="22"/>
      <c r="F303" s="274"/>
      <c r="G303" s="274"/>
      <c r="H303" s="274"/>
      <c r="I303" s="274"/>
      <c r="J303" s="274"/>
      <c r="K303" s="274"/>
      <c r="L303" s="274"/>
      <c r="M303" s="22"/>
    </row>
    <row r="304" spans="1:13" s="275" customFormat="1" ht="13.5">
      <c r="A304" s="280"/>
      <c r="B304" s="281"/>
      <c r="E304" s="22"/>
      <c r="F304" s="274"/>
      <c r="G304" s="274"/>
      <c r="H304" s="274"/>
      <c r="I304" s="274"/>
      <c r="J304" s="274"/>
      <c r="K304" s="274"/>
      <c r="L304" s="274"/>
      <c r="M304" s="22"/>
    </row>
    <row r="305" spans="1:13" s="275" customFormat="1" ht="13.5">
      <c r="A305" s="280"/>
      <c r="B305" s="281"/>
      <c r="E305" s="22"/>
      <c r="F305" s="274"/>
      <c r="G305" s="274"/>
      <c r="H305" s="274"/>
      <c r="I305" s="274"/>
      <c r="J305" s="274"/>
      <c r="K305" s="274"/>
      <c r="L305" s="274"/>
      <c r="M305" s="22"/>
    </row>
    <row r="306" spans="1:13" s="275" customFormat="1" ht="13.5">
      <c r="A306" s="280"/>
      <c r="B306" s="281"/>
      <c r="E306" s="22"/>
      <c r="F306" s="274"/>
      <c r="G306" s="274"/>
      <c r="H306" s="274"/>
      <c r="I306" s="274"/>
      <c r="J306" s="274"/>
      <c r="K306" s="274"/>
      <c r="L306" s="274"/>
      <c r="M306" s="22"/>
    </row>
    <row r="307" spans="1:13" s="275" customFormat="1" ht="13.5">
      <c r="A307" s="280"/>
      <c r="B307" s="281"/>
      <c r="E307" s="22"/>
      <c r="F307" s="274"/>
      <c r="G307" s="274"/>
      <c r="H307" s="274"/>
      <c r="I307" s="274"/>
      <c r="J307" s="274"/>
      <c r="K307" s="274"/>
      <c r="L307" s="274"/>
      <c r="M307" s="22"/>
    </row>
    <row r="308" spans="1:13" s="275" customFormat="1" ht="13.5">
      <c r="A308" s="280"/>
      <c r="B308" s="281"/>
      <c r="E308" s="22"/>
      <c r="F308" s="274"/>
      <c r="G308" s="274"/>
      <c r="H308" s="274"/>
      <c r="I308" s="274"/>
      <c r="J308" s="274"/>
      <c r="K308" s="274"/>
      <c r="L308" s="274"/>
      <c r="M308" s="22"/>
    </row>
    <row r="309" spans="1:13" s="275" customFormat="1" ht="13.5">
      <c r="A309" s="280"/>
      <c r="B309" s="281"/>
      <c r="E309" s="22"/>
      <c r="F309" s="274"/>
      <c r="G309" s="274"/>
      <c r="H309" s="274"/>
      <c r="I309" s="274"/>
      <c r="J309" s="274"/>
      <c r="K309" s="274"/>
      <c r="L309" s="274"/>
      <c r="M309" s="22"/>
    </row>
    <row r="310" spans="1:13" s="275" customFormat="1" ht="13.5">
      <c r="A310" s="280"/>
      <c r="B310" s="281"/>
      <c r="E310" s="22"/>
      <c r="F310" s="274"/>
      <c r="G310" s="274"/>
      <c r="H310" s="274"/>
      <c r="I310" s="274"/>
      <c r="J310" s="274"/>
      <c r="K310" s="274"/>
      <c r="L310" s="274"/>
      <c r="M310" s="22"/>
    </row>
    <row r="311" spans="1:13" s="275" customFormat="1" ht="13.5">
      <c r="A311" s="280"/>
      <c r="B311" s="281"/>
      <c r="E311" s="22"/>
      <c r="F311" s="274"/>
      <c r="G311" s="274"/>
      <c r="H311" s="274"/>
      <c r="I311" s="274"/>
      <c r="J311" s="274"/>
      <c r="K311" s="274"/>
      <c r="L311" s="274"/>
      <c r="M311" s="22"/>
    </row>
    <row r="312" spans="1:13" s="275" customFormat="1" ht="13.5">
      <c r="A312" s="280"/>
      <c r="B312" s="281"/>
      <c r="E312" s="22"/>
      <c r="F312" s="274"/>
      <c r="G312" s="274"/>
      <c r="H312" s="274"/>
      <c r="I312" s="274"/>
      <c r="J312" s="274"/>
      <c r="K312" s="274"/>
      <c r="L312" s="274"/>
      <c r="M312" s="22"/>
    </row>
    <row r="313" spans="1:13" s="275" customFormat="1" ht="13.5">
      <c r="A313" s="280"/>
      <c r="B313" s="281"/>
      <c r="E313" s="22"/>
      <c r="F313" s="274"/>
      <c r="G313" s="274"/>
      <c r="H313" s="274"/>
      <c r="I313" s="274"/>
      <c r="J313" s="274"/>
      <c r="K313" s="274"/>
      <c r="L313" s="274"/>
      <c r="M313" s="22"/>
    </row>
    <row r="314" spans="1:13" s="275" customFormat="1" ht="13.5">
      <c r="A314" s="280"/>
      <c r="B314" s="281"/>
      <c r="E314" s="22"/>
      <c r="F314" s="274"/>
      <c r="G314" s="274"/>
      <c r="H314" s="274"/>
      <c r="I314" s="274"/>
      <c r="J314" s="274"/>
      <c r="K314" s="274"/>
      <c r="L314" s="274"/>
      <c r="M314" s="22"/>
    </row>
    <row r="315" spans="1:13" s="275" customFormat="1" ht="13.5">
      <c r="A315" s="280"/>
      <c r="B315" s="281"/>
      <c r="E315" s="22"/>
      <c r="F315" s="274"/>
      <c r="G315" s="274"/>
      <c r="H315" s="274"/>
      <c r="I315" s="274"/>
      <c r="J315" s="274"/>
      <c r="K315" s="274"/>
      <c r="L315" s="274"/>
      <c r="M315" s="22"/>
    </row>
    <row r="316" spans="1:13" s="275" customFormat="1" ht="13.5">
      <c r="A316" s="280"/>
      <c r="B316" s="281"/>
      <c r="E316" s="22"/>
      <c r="F316" s="274"/>
      <c r="G316" s="274"/>
      <c r="H316" s="274"/>
      <c r="I316" s="274"/>
      <c r="J316" s="274"/>
      <c r="K316" s="274"/>
      <c r="L316" s="274"/>
      <c r="M316" s="22"/>
    </row>
    <row r="317" spans="1:13" s="275" customFormat="1" ht="13.5">
      <c r="A317" s="280"/>
      <c r="B317" s="281"/>
      <c r="E317" s="22"/>
      <c r="F317" s="274"/>
      <c r="G317" s="274"/>
      <c r="H317" s="274"/>
      <c r="I317" s="274"/>
      <c r="J317" s="274"/>
      <c r="K317" s="274"/>
      <c r="L317" s="274"/>
      <c r="M317" s="22"/>
    </row>
    <row r="318" spans="1:13" s="275" customFormat="1" ht="13.5">
      <c r="A318" s="280"/>
      <c r="B318" s="281"/>
      <c r="E318" s="22"/>
      <c r="F318" s="274"/>
      <c r="G318" s="274"/>
      <c r="H318" s="274"/>
      <c r="I318" s="274"/>
      <c r="J318" s="274"/>
      <c r="K318" s="274"/>
      <c r="L318" s="274"/>
      <c r="M318" s="22"/>
    </row>
    <row r="319" spans="1:13" s="275" customFormat="1" ht="13.5">
      <c r="A319" s="280"/>
      <c r="B319" s="281"/>
      <c r="E319" s="22"/>
      <c r="F319" s="274"/>
      <c r="G319" s="274"/>
      <c r="H319" s="274"/>
      <c r="I319" s="274"/>
      <c r="J319" s="274"/>
      <c r="K319" s="274"/>
      <c r="L319" s="274"/>
      <c r="M319" s="22"/>
    </row>
    <row r="320" spans="1:13" s="275" customFormat="1" ht="13.5">
      <c r="A320" s="280"/>
      <c r="B320" s="281"/>
      <c r="E320" s="22"/>
      <c r="F320" s="274"/>
      <c r="G320" s="274"/>
      <c r="H320" s="274"/>
      <c r="I320" s="274"/>
      <c r="J320" s="274"/>
      <c r="K320" s="274"/>
      <c r="L320" s="274"/>
      <c r="M320" s="22"/>
    </row>
    <row r="321" spans="1:13" s="275" customFormat="1" ht="13.5">
      <c r="A321" s="280"/>
      <c r="B321" s="281"/>
      <c r="E321" s="22"/>
      <c r="F321" s="274"/>
      <c r="G321" s="274"/>
      <c r="H321" s="274"/>
      <c r="I321" s="274"/>
      <c r="J321" s="274"/>
      <c r="K321" s="274"/>
      <c r="L321" s="274"/>
      <c r="M321" s="22"/>
    </row>
    <row r="322" spans="1:13" s="275" customFormat="1" ht="13.5">
      <c r="A322" s="280"/>
      <c r="B322" s="281"/>
      <c r="E322" s="22"/>
      <c r="F322" s="274"/>
      <c r="G322" s="274"/>
      <c r="H322" s="274"/>
      <c r="I322" s="274"/>
      <c r="J322" s="274"/>
      <c r="K322" s="274"/>
      <c r="L322" s="274"/>
      <c r="M322" s="22"/>
    </row>
    <row r="323" spans="1:13" s="275" customFormat="1" ht="13.5">
      <c r="A323" s="280"/>
      <c r="B323" s="281"/>
      <c r="E323" s="22"/>
      <c r="F323" s="274"/>
      <c r="G323" s="274"/>
      <c r="H323" s="274"/>
      <c r="I323" s="274"/>
      <c r="J323" s="274"/>
      <c r="K323" s="274"/>
      <c r="L323" s="274"/>
      <c r="M323" s="22"/>
    </row>
    <row r="324" spans="1:13" s="275" customFormat="1" ht="13.5">
      <c r="A324" s="280"/>
      <c r="B324" s="281"/>
      <c r="E324" s="22"/>
      <c r="F324" s="274"/>
      <c r="G324" s="274"/>
      <c r="H324" s="274"/>
      <c r="I324" s="274"/>
      <c r="J324" s="274"/>
      <c r="K324" s="274"/>
      <c r="L324" s="274"/>
      <c r="M324" s="22"/>
    </row>
    <row r="325" spans="1:13" s="275" customFormat="1" ht="13.5">
      <c r="A325" s="280"/>
      <c r="B325" s="281"/>
      <c r="E325" s="22"/>
      <c r="F325" s="274"/>
      <c r="G325" s="274"/>
      <c r="H325" s="274"/>
      <c r="I325" s="274"/>
      <c r="J325" s="274"/>
      <c r="K325" s="274"/>
      <c r="L325" s="274"/>
      <c r="M325" s="22"/>
    </row>
    <row r="326" spans="1:13" s="275" customFormat="1" ht="13.5">
      <c r="A326" s="280"/>
      <c r="B326" s="281"/>
      <c r="E326" s="22"/>
      <c r="F326" s="274"/>
      <c r="G326" s="274"/>
      <c r="H326" s="274"/>
      <c r="I326" s="274"/>
      <c r="J326" s="274"/>
      <c r="K326" s="274"/>
      <c r="L326" s="274"/>
      <c r="M326" s="22"/>
    </row>
    <row r="327" spans="1:13" s="275" customFormat="1" ht="13.5">
      <c r="A327" s="280"/>
      <c r="B327" s="281"/>
      <c r="E327" s="22"/>
      <c r="F327" s="274"/>
      <c r="G327" s="274"/>
      <c r="H327" s="274"/>
      <c r="I327" s="274"/>
      <c r="J327" s="274"/>
      <c r="K327" s="274"/>
      <c r="L327" s="274"/>
      <c r="M327" s="22"/>
    </row>
    <row r="328" spans="1:13" s="275" customFormat="1" ht="13.5">
      <c r="A328" s="280"/>
      <c r="B328" s="281"/>
      <c r="E328" s="22"/>
      <c r="F328" s="274"/>
      <c r="G328" s="274"/>
      <c r="H328" s="274"/>
      <c r="I328" s="274"/>
      <c r="J328" s="274"/>
      <c r="K328" s="274"/>
      <c r="L328" s="274"/>
      <c r="M328" s="22"/>
    </row>
    <row r="329" spans="1:13" s="275" customFormat="1" ht="13.5">
      <c r="A329" s="280"/>
      <c r="B329" s="281"/>
      <c r="E329" s="22"/>
      <c r="F329" s="274"/>
      <c r="G329" s="274"/>
      <c r="H329" s="274"/>
      <c r="I329" s="274"/>
      <c r="J329" s="274"/>
      <c r="K329" s="274"/>
      <c r="L329" s="274"/>
      <c r="M329" s="22"/>
    </row>
    <row r="330" spans="1:13" s="275" customFormat="1" ht="13.5">
      <c r="A330" s="280"/>
      <c r="B330" s="281"/>
      <c r="E330" s="22"/>
      <c r="F330" s="274"/>
      <c r="G330" s="274"/>
      <c r="H330" s="274"/>
      <c r="I330" s="274"/>
      <c r="J330" s="274"/>
      <c r="K330" s="274"/>
      <c r="L330" s="274"/>
      <c r="M330" s="22"/>
    </row>
    <row r="331" spans="1:13" s="275" customFormat="1" ht="13.5">
      <c r="A331" s="280"/>
      <c r="B331" s="281"/>
      <c r="E331" s="22"/>
      <c r="F331" s="274"/>
      <c r="G331" s="274"/>
      <c r="H331" s="274"/>
      <c r="I331" s="274"/>
      <c r="J331" s="274"/>
      <c r="K331" s="274"/>
      <c r="L331" s="274"/>
      <c r="M331" s="22"/>
    </row>
    <row r="332" spans="1:13" s="275" customFormat="1" ht="13.5">
      <c r="A332" s="280"/>
      <c r="B332" s="281"/>
      <c r="E332" s="22"/>
      <c r="F332" s="274"/>
      <c r="G332" s="274"/>
      <c r="H332" s="274"/>
      <c r="I332" s="274"/>
      <c r="J332" s="274"/>
      <c r="K332" s="274"/>
      <c r="L332" s="274"/>
      <c r="M332" s="22"/>
    </row>
    <row r="333" spans="1:13" s="275" customFormat="1" ht="13.5">
      <c r="A333" s="280"/>
      <c r="B333" s="281"/>
      <c r="E333" s="22"/>
      <c r="F333" s="274"/>
      <c r="G333" s="274"/>
      <c r="H333" s="274"/>
      <c r="I333" s="274"/>
      <c r="J333" s="274"/>
      <c r="K333" s="274"/>
      <c r="L333" s="274"/>
      <c r="M333" s="22"/>
    </row>
    <row r="334" spans="1:13" s="275" customFormat="1" ht="13.5">
      <c r="A334" s="280"/>
      <c r="B334" s="281"/>
      <c r="E334" s="22"/>
      <c r="F334" s="274"/>
      <c r="G334" s="274"/>
      <c r="H334" s="274"/>
      <c r="I334" s="274"/>
      <c r="J334" s="274"/>
      <c r="K334" s="274"/>
      <c r="L334" s="274"/>
      <c r="M334" s="22"/>
    </row>
    <row r="335" spans="1:13" s="275" customFormat="1" ht="13.5">
      <c r="A335" s="280"/>
      <c r="B335" s="281"/>
      <c r="E335" s="22"/>
      <c r="F335" s="274"/>
      <c r="G335" s="274"/>
      <c r="H335" s="274"/>
      <c r="I335" s="274"/>
      <c r="J335" s="274"/>
      <c r="K335" s="274"/>
      <c r="L335" s="274"/>
      <c r="M335" s="22"/>
    </row>
    <row r="336" spans="1:13" s="275" customFormat="1" ht="13.5">
      <c r="A336" s="280"/>
      <c r="B336" s="281"/>
      <c r="E336" s="22"/>
      <c r="F336" s="274"/>
      <c r="G336" s="274"/>
      <c r="H336" s="274"/>
      <c r="I336" s="274"/>
      <c r="J336" s="274"/>
      <c r="K336" s="274"/>
      <c r="L336" s="274"/>
      <c r="M336" s="22"/>
    </row>
    <row r="337" spans="1:13" s="275" customFormat="1" ht="13.5">
      <c r="A337" s="280"/>
      <c r="B337" s="281"/>
      <c r="E337" s="22"/>
      <c r="F337" s="274"/>
      <c r="G337" s="274"/>
      <c r="H337" s="274"/>
      <c r="I337" s="274"/>
      <c r="J337" s="274"/>
      <c r="K337" s="274"/>
      <c r="L337" s="274"/>
      <c r="M337" s="22"/>
    </row>
    <row r="338" spans="1:13" s="275" customFormat="1" ht="13.5">
      <c r="A338" s="280"/>
      <c r="B338" s="281"/>
      <c r="E338" s="22"/>
      <c r="F338" s="274"/>
      <c r="G338" s="274"/>
      <c r="H338" s="274"/>
      <c r="I338" s="274"/>
      <c r="J338" s="274"/>
      <c r="K338" s="274"/>
      <c r="L338" s="274"/>
      <c r="M338" s="22"/>
    </row>
    <row r="339" spans="1:13" s="275" customFormat="1" ht="13.5">
      <c r="A339" s="280"/>
      <c r="B339" s="281"/>
      <c r="E339" s="22"/>
      <c r="F339" s="274"/>
      <c r="G339" s="274"/>
      <c r="H339" s="274"/>
      <c r="I339" s="274"/>
      <c r="J339" s="274"/>
      <c r="K339" s="274"/>
      <c r="L339" s="274"/>
      <c r="M339" s="22"/>
    </row>
    <row r="340" spans="1:13" s="275" customFormat="1" ht="13.5">
      <c r="A340" s="280"/>
      <c r="B340" s="281"/>
      <c r="E340" s="22"/>
      <c r="F340" s="274"/>
      <c r="G340" s="274"/>
      <c r="H340" s="274"/>
      <c r="I340" s="274"/>
      <c r="J340" s="274"/>
      <c r="K340" s="274"/>
      <c r="L340" s="274"/>
      <c r="M340" s="22"/>
    </row>
    <row r="341" spans="1:13" s="275" customFormat="1" ht="13.5">
      <c r="A341" s="280"/>
      <c r="B341" s="281"/>
      <c r="E341" s="22"/>
      <c r="F341" s="274"/>
      <c r="G341" s="274"/>
      <c r="H341" s="274"/>
      <c r="I341" s="274"/>
      <c r="J341" s="274"/>
      <c r="K341" s="274"/>
      <c r="L341" s="274"/>
      <c r="M341" s="22"/>
    </row>
    <row r="342" spans="1:13" s="275" customFormat="1" ht="13.5">
      <c r="A342" s="280"/>
      <c r="B342" s="281"/>
      <c r="E342" s="22"/>
      <c r="F342" s="274"/>
      <c r="G342" s="274"/>
      <c r="H342" s="274"/>
      <c r="I342" s="274"/>
      <c r="J342" s="274"/>
      <c r="K342" s="274"/>
      <c r="L342" s="274"/>
      <c r="M342" s="22"/>
    </row>
    <row r="343" spans="1:13" s="275" customFormat="1" ht="13.5">
      <c r="A343" s="280"/>
      <c r="B343" s="281"/>
      <c r="E343" s="22"/>
      <c r="F343" s="274"/>
      <c r="G343" s="274"/>
      <c r="H343" s="274"/>
      <c r="I343" s="274"/>
      <c r="J343" s="274"/>
      <c r="K343" s="274"/>
      <c r="L343" s="274"/>
      <c r="M343" s="22"/>
    </row>
    <row r="344" spans="1:13" s="275" customFormat="1" ht="13.5">
      <c r="A344" s="280"/>
      <c r="B344" s="281"/>
      <c r="E344" s="22"/>
      <c r="F344" s="274"/>
      <c r="G344" s="274"/>
      <c r="H344" s="274"/>
      <c r="I344" s="274"/>
      <c r="J344" s="274"/>
      <c r="K344" s="274"/>
      <c r="L344" s="274"/>
      <c r="M344" s="22"/>
    </row>
    <row r="345" spans="1:13" s="275" customFormat="1" ht="13.5">
      <c r="A345" s="280"/>
      <c r="B345" s="281"/>
      <c r="E345" s="22"/>
      <c r="F345" s="274"/>
      <c r="G345" s="274"/>
      <c r="H345" s="274"/>
      <c r="I345" s="274"/>
      <c r="J345" s="274"/>
      <c r="K345" s="274"/>
      <c r="L345" s="274"/>
      <c r="M345" s="22"/>
    </row>
    <row r="346" spans="1:13" s="275" customFormat="1" ht="13.5">
      <c r="A346" s="280"/>
      <c r="B346" s="281"/>
      <c r="E346" s="22"/>
      <c r="F346" s="274"/>
      <c r="G346" s="274"/>
      <c r="H346" s="274"/>
      <c r="I346" s="274"/>
      <c r="J346" s="274"/>
      <c r="K346" s="274"/>
      <c r="L346" s="274"/>
      <c r="M346" s="22"/>
    </row>
    <row r="347" spans="1:13" s="275" customFormat="1" ht="13.5">
      <c r="A347" s="280"/>
      <c r="B347" s="281"/>
      <c r="E347" s="22"/>
      <c r="F347" s="274"/>
      <c r="G347" s="274"/>
      <c r="H347" s="274"/>
      <c r="I347" s="274"/>
      <c r="J347" s="274"/>
      <c r="K347" s="274"/>
      <c r="L347" s="274"/>
      <c r="M347" s="22"/>
    </row>
    <row r="348" spans="1:13" s="275" customFormat="1" ht="13.5">
      <c r="A348" s="280"/>
      <c r="B348" s="281"/>
      <c r="E348" s="22"/>
      <c r="F348" s="274"/>
      <c r="G348" s="274"/>
      <c r="H348" s="274"/>
      <c r="I348" s="274"/>
      <c r="J348" s="274"/>
      <c r="K348" s="274"/>
      <c r="L348" s="274"/>
      <c r="M348" s="22"/>
    </row>
    <row r="349" spans="1:13" s="275" customFormat="1" ht="13.5">
      <c r="A349" s="280"/>
      <c r="B349" s="281"/>
      <c r="E349" s="22"/>
      <c r="F349" s="274"/>
      <c r="G349" s="274"/>
      <c r="H349" s="274"/>
      <c r="I349" s="274"/>
      <c r="J349" s="274"/>
      <c r="K349" s="274"/>
      <c r="L349" s="274"/>
      <c r="M349" s="22"/>
    </row>
    <row r="350" spans="1:13" s="275" customFormat="1" ht="13.5">
      <c r="A350" s="280"/>
      <c r="B350" s="281"/>
      <c r="E350" s="22"/>
      <c r="F350" s="274"/>
      <c r="G350" s="274"/>
      <c r="H350" s="274"/>
      <c r="I350" s="274"/>
      <c r="J350" s="274"/>
      <c r="K350" s="274"/>
      <c r="L350" s="274"/>
      <c r="M350" s="22"/>
    </row>
    <row r="351" spans="1:13" s="275" customFormat="1" ht="13.5">
      <c r="A351" s="280"/>
      <c r="B351" s="281"/>
      <c r="E351" s="22"/>
      <c r="F351" s="274"/>
      <c r="G351" s="274"/>
      <c r="H351" s="274"/>
      <c r="I351" s="274"/>
      <c r="J351" s="274"/>
      <c r="K351" s="274"/>
      <c r="L351" s="274"/>
      <c r="M351" s="22"/>
    </row>
    <row r="352" spans="1:13" s="275" customFormat="1" ht="13.5">
      <c r="A352" s="280"/>
      <c r="B352" s="281"/>
      <c r="E352" s="22"/>
      <c r="F352" s="274"/>
      <c r="G352" s="274"/>
      <c r="H352" s="274"/>
      <c r="I352" s="274"/>
      <c r="J352" s="274"/>
      <c r="K352" s="274"/>
      <c r="L352" s="274"/>
      <c r="M352" s="22"/>
    </row>
    <row r="353" spans="1:13" s="275" customFormat="1" ht="13.5">
      <c r="A353" s="280"/>
      <c r="B353" s="281"/>
      <c r="E353" s="22"/>
      <c r="F353" s="274"/>
      <c r="G353" s="274"/>
      <c r="H353" s="274"/>
      <c r="I353" s="274"/>
      <c r="J353" s="274"/>
      <c r="K353" s="274"/>
      <c r="L353" s="274"/>
      <c r="M353" s="22"/>
    </row>
    <row r="354" spans="1:13" s="275" customFormat="1" ht="13.5">
      <c r="A354" s="280"/>
      <c r="B354" s="281"/>
      <c r="E354" s="22"/>
      <c r="F354" s="274"/>
      <c r="G354" s="274"/>
      <c r="H354" s="274"/>
      <c r="I354" s="274"/>
      <c r="J354" s="274"/>
      <c r="K354" s="274"/>
      <c r="L354" s="274"/>
      <c r="M354" s="22"/>
    </row>
    <row r="355" spans="1:13" s="275" customFormat="1" ht="13.5">
      <c r="A355" s="280"/>
      <c r="B355" s="281"/>
      <c r="E355" s="22"/>
      <c r="F355" s="274"/>
      <c r="G355" s="274"/>
      <c r="H355" s="274"/>
      <c r="I355" s="274"/>
      <c r="J355" s="274"/>
      <c r="K355" s="274"/>
      <c r="L355" s="274"/>
      <c r="M355" s="22"/>
    </row>
    <row r="356" spans="1:13" s="275" customFormat="1" ht="13.5">
      <c r="A356" s="280"/>
      <c r="B356" s="281"/>
      <c r="E356" s="22"/>
      <c r="F356" s="274"/>
      <c r="G356" s="274"/>
      <c r="H356" s="274"/>
      <c r="I356" s="274"/>
      <c r="J356" s="274"/>
      <c r="K356" s="274"/>
      <c r="L356" s="274"/>
      <c r="M356" s="22"/>
    </row>
    <row r="357" spans="1:13" s="275" customFormat="1" ht="13.5">
      <c r="A357" s="280"/>
      <c r="B357" s="281"/>
      <c r="E357" s="22"/>
      <c r="F357" s="274"/>
      <c r="G357" s="274"/>
      <c r="H357" s="274"/>
      <c r="I357" s="274"/>
      <c r="J357" s="274"/>
      <c r="K357" s="274"/>
      <c r="L357" s="274"/>
      <c r="M357" s="22"/>
    </row>
    <row r="358" spans="1:13" s="275" customFormat="1" ht="13.5">
      <c r="A358" s="280"/>
      <c r="B358" s="281"/>
      <c r="E358" s="22"/>
      <c r="F358" s="274"/>
      <c r="G358" s="274"/>
      <c r="H358" s="274"/>
      <c r="I358" s="274"/>
      <c r="J358" s="274"/>
      <c r="K358" s="274"/>
      <c r="L358" s="274"/>
      <c r="M358" s="22"/>
    </row>
    <row r="359" spans="1:13" s="275" customFormat="1" ht="13.5">
      <c r="A359" s="280"/>
      <c r="B359" s="281"/>
      <c r="E359" s="22"/>
      <c r="F359" s="274"/>
      <c r="G359" s="274"/>
      <c r="H359" s="274"/>
      <c r="I359" s="274"/>
      <c r="J359" s="274"/>
      <c r="K359" s="274"/>
      <c r="L359" s="274"/>
      <c r="M359" s="22"/>
    </row>
    <row r="360" spans="1:13" s="275" customFormat="1" ht="13.5">
      <c r="A360" s="280"/>
      <c r="B360" s="281"/>
      <c r="E360" s="22"/>
      <c r="F360" s="274"/>
      <c r="G360" s="274"/>
      <c r="H360" s="274"/>
      <c r="I360" s="274"/>
      <c r="J360" s="274"/>
      <c r="K360" s="274"/>
      <c r="L360" s="274"/>
      <c r="M360" s="22"/>
    </row>
    <row r="361" spans="1:13" s="275" customFormat="1" ht="13.5">
      <c r="A361" s="280"/>
      <c r="B361" s="281"/>
      <c r="E361" s="22"/>
      <c r="F361" s="274"/>
      <c r="G361" s="274"/>
      <c r="H361" s="274"/>
      <c r="I361" s="274"/>
      <c r="J361" s="274"/>
      <c r="K361" s="274"/>
      <c r="L361" s="274"/>
      <c r="M361" s="22"/>
    </row>
    <row r="362" spans="1:13" s="275" customFormat="1" ht="13.5">
      <c r="A362" s="280"/>
      <c r="B362" s="281"/>
      <c r="E362" s="22"/>
      <c r="F362" s="274"/>
      <c r="G362" s="274"/>
      <c r="H362" s="274"/>
      <c r="I362" s="274"/>
      <c r="J362" s="274"/>
      <c r="K362" s="274"/>
      <c r="L362" s="274"/>
      <c r="M362" s="22"/>
    </row>
    <row r="363" spans="1:13" s="275" customFormat="1" ht="13.5">
      <c r="A363" s="280"/>
      <c r="B363" s="281"/>
      <c r="E363" s="22"/>
      <c r="F363" s="274"/>
      <c r="G363" s="274"/>
      <c r="H363" s="274"/>
      <c r="I363" s="274"/>
      <c r="J363" s="274"/>
      <c r="K363" s="274"/>
      <c r="L363" s="274"/>
      <c r="M363" s="22"/>
    </row>
    <row r="364" spans="1:13" s="275" customFormat="1" ht="13.5">
      <c r="A364" s="280"/>
      <c r="B364" s="281"/>
      <c r="E364" s="22"/>
      <c r="F364" s="274"/>
      <c r="G364" s="274"/>
      <c r="H364" s="274"/>
      <c r="I364" s="274"/>
      <c r="J364" s="274"/>
      <c r="K364" s="274"/>
      <c r="L364" s="274"/>
      <c r="M364" s="22"/>
    </row>
    <row r="365" spans="1:13" s="275" customFormat="1" ht="13.5">
      <c r="A365" s="280"/>
      <c r="B365" s="281"/>
      <c r="E365" s="22"/>
      <c r="F365" s="274"/>
      <c r="G365" s="274"/>
      <c r="H365" s="274"/>
      <c r="I365" s="274"/>
      <c r="J365" s="274"/>
      <c r="K365" s="274"/>
      <c r="L365" s="274"/>
      <c r="M365" s="22"/>
    </row>
    <row r="366" spans="1:13" s="275" customFormat="1" ht="13.5">
      <c r="A366" s="280"/>
      <c r="B366" s="281"/>
      <c r="E366" s="22"/>
      <c r="F366" s="274"/>
      <c r="G366" s="274"/>
      <c r="H366" s="274"/>
      <c r="I366" s="274"/>
      <c r="J366" s="274"/>
      <c r="K366" s="274"/>
      <c r="L366" s="274"/>
      <c r="M366" s="22"/>
    </row>
    <row r="367" spans="1:13" s="275" customFormat="1" ht="13.5">
      <c r="A367" s="280"/>
      <c r="B367" s="281"/>
      <c r="E367" s="22"/>
      <c r="F367" s="274"/>
      <c r="G367" s="274"/>
      <c r="H367" s="274"/>
      <c r="I367" s="274"/>
      <c r="J367" s="274"/>
      <c r="K367" s="274"/>
      <c r="L367" s="274"/>
      <c r="M367" s="22"/>
    </row>
    <row r="368" spans="1:13" s="275" customFormat="1" ht="13.5">
      <c r="A368" s="280"/>
      <c r="B368" s="281"/>
      <c r="E368" s="22"/>
      <c r="F368" s="274"/>
      <c r="G368" s="274"/>
      <c r="H368" s="274"/>
      <c r="I368" s="274"/>
      <c r="J368" s="274"/>
      <c r="K368" s="274"/>
      <c r="L368" s="274"/>
      <c r="M368" s="22"/>
    </row>
    <row r="369" spans="1:13" s="275" customFormat="1" ht="13.5">
      <c r="A369" s="280"/>
      <c r="B369" s="281"/>
      <c r="E369" s="22"/>
      <c r="F369" s="274"/>
      <c r="G369" s="274"/>
      <c r="H369" s="274"/>
      <c r="I369" s="274"/>
      <c r="J369" s="274"/>
      <c r="K369" s="274"/>
      <c r="L369" s="274"/>
      <c r="M369" s="22"/>
    </row>
    <row r="370" spans="1:13" s="275" customFormat="1" ht="13.5">
      <c r="A370" s="280"/>
      <c r="B370" s="281"/>
      <c r="E370" s="22"/>
      <c r="F370" s="274"/>
      <c r="G370" s="274"/>
      <c r="H370" s="274"/>
      <c r="I370" s="274"/>
      <c r="J370" s="274"/>
      <c r="K370" s="274"/>
      <c r="L370" s="274"/>
      <c r="M370" s="22"/>
    </row>
    <row r="371" spans="1:13" s="275" customFormat="1" ht="13.5">
      <c r="A371" s="280"/>
      <c r="B371" s="281"/>
      <c r="E371" s="22"/>
      <c r="F371" s="274"/>
      <c r="G371" s="274"/>
      <c r="H371" s="274"/>
      <c r="I371" s="274"/>
      <c r="J371" s="274"/>
      <c r="K371" s="274"/>
      <c r="L371" s="274"/>
      <c r="M371" s="22"/>
    </row>
    <row r="372" spans="1:13" s="275" customFormat="1" ht="13.5">
      <c r="A372" s="280"/>
      <c r="B372" s="281"/>
      <c r="E372" s="22"/>
      <c r="F372" s="274"/>
      <c r="G372" s="274"/>
      <c r="H372" s="274"/>
      <c r="I372" s="274"/>
      <c r="J372" s="274"/>
      <c r="K372" s="274"/>
      <c r="L372" s="274"/>
      <c r="M372" s="22"/>
    </row>
    <row r="373" spans="1:13" s="275" customFormat="1" ht="13.5">
      <c r="A373" s="280"/>
      <c r="B373" s="281"/>
      <c r="E373" s="22"/>
      <c r="F373" s="274"/>
      <c r="G373" s="274"/>
      <c r="H373" s="274"/>
      <c r="I373" s="274"/>
      <c r="J373" s="274"/>
      <c r="K373" s="274"/>
      <c r="L373" s="274"/>
      <c r="M373" s="22"/>
    </row>
    <row r="374" spans="1:13" s="275" customFormat="1" ht="13.5">
      <c r="A374" s="280"/>
      <c r="B374" s="281"/>
      <c r="E374" s="22"/>
      <c r="F374" s="274"/>
      <c r="G374" s="274"/>
      <c r="H374" s="274"/>
      <c r="I374" s="274"/>
      <c r="J374" s="274"/>
      <c r="K374" s="274"/>
      <c r="L374" s="274"/>
      <c r="M374" s="22"/>
    </row>
    <row r="375" spans="1:13" s="275" customFormat="1" ht="13.5">
      <c r="A375" s="280"/>
      <c r="B375" s="281"/>
      <c r="E375" s="22"/>
      <c r="F375" s="274"/>
      <c r="G375" s="274"/>
      <c r="H375" s="274"/>
      <c r="I375" s="274"/>
      <c r="J375" s="274"/>
      <c r="K375" s="274"/>
      <c r="L375" s="274"/>
      <c r="M375" s="22"/>
    </row>
    <row r="376" spans="1:13" s="275" customFormat="1" ht="13.5">
      <c r="A376" s="280"/>
      <c r="B376" s="281"/>
      <c r="E376" s="22"/>
      <c r="F376" s="274"/>
      <c r="G376" s="274"/>
      <c r="H376" s="274"/>
      <c r="I376" s="274"/>
      <c r="J376" s="274"/>
      <c r="K376" s="274"/>
      <c r="L376" s="274"/>
      <c r="M376" s="22"/>
    </row>
    <row r="377" spans="1:13" s="275" customFormat="1" ht="13.5">
      <c r="A377" s="280"/>
      <c r="B377" s="281"/>
      <c r="E377" s="22"/>
      <c r="F377" s="274"/>
      <c r="G377" s="274"/>
      <c r="H377" s="274"/>
      <c r="I377" s="274"/>
      <c r="J377" s="274"/>
      <c r="K377" s="274"/>
      <c r="L377" s="274"/>
      <c r="M377" s="22"/>
    </row>
    <row r="378" spans="1:13" s="275" customFormat="1" ht="13.5">
      <c r="A378" s="280"/>
      <c r="B378" s="281"/>
      <c r="E378" s="22"/>
      <c r="F378" s="274"/>
      <c r="G378" s="274"/>
      <c r="H378" s="274"/>
      <c r="I378" s="274"/>
      <c r="J378" s="274"/>
      <c r="K378" s="274"/>
      <c r="L378" s="274"/>
      <c r="M378" s="22"/>
    </row>
    <row r="379" spans="1:13" s="275" customFormat="1" ht="13.5">
      <c r="A379" s="280"/>
      <c r="B379" s="281"/>
      <c r="E379" s="22"/>
      <c r="F379" s="274"/>
      <c r="G379" s="274"/>
      <c r="H379" s="274"/>
      <c r="I379" s="274"/>
      <c r="J379" s="274"/>
      <c r="K379" s="274"/>
      <c r="L379" s="274"/>
      <c r="M379" s="22"/>
    </row>
    <row r="380" spans="1:13" s="275" customFormat="1" ht="13.5">
      <c r="A380" s="280"/>
      <c r="B380" s="281"/>
      <c r="E380" s="22"/>
      <c r="F380" s="274"/>
      <c r="G380" s="274"/>
      <c r="H380" s="274"/>
      <c r="I380" s="274"/>
      <c r="J380" s="274"/>
      <c r="K380" s="274"/>
      <c r="L380" s="274"/>
      <c r="M380" s="22"/>
    </row>
    <row r="381" spans="1:13" s="275" customFormat="1" ht="13.5">
      <c r="A381" s="280"/>
      <c r="B381" s="281"/>
      <c r="E381" s="22"/>
      <c r="F381" s="274"/>
      <c r="G381" s="274"/>
      <c r="H381" s="274"/>
      <c r="I381" s="274"/>
      <c r="J381" s="274"/>
      <c r="K381" s="274"/>
      <c r="L381" s="274"/>
      <c r="M381" s="22"/>
    </row>
    <row r="382" spans="1:13" s="275" customFormat="1" ht="13.5">
      <c r="A382" s="280"/>
      <c r="B382" s="281"/>
      <c r="E382" s="22"/>
      <c r="F382" s="274"/>
      <c r="G382" s="274"/>
      <c r="H382" s="274"/>
      <c r="I382" s="274"/>
      <c r="J382" s="274"/>
      <c r="K382" s="274"/>
      <c r="L382" s="274"/>
      <c r="M382" s="22"/>
    </row>
    <row r="383" spans="1:13" s="275" customFormat="1" ht="13.5">
      <c r="A383" s="280"/>
      <c r="B383" s="281"/>
      <c r="E383" s="22"/>
      <c r="F383" s="274"/>
      <c r="G383" s="274"/>
      <c r="H383" s="274"/>
      <c r="I383" s="274"/>
      <c r="J383" s="274"/>
      <c r="K383" s="274"/>
      <c r="L383" s="274"/>
      <c r="M383" s="22"/>
    </row>
    <row r="384" spans="1:13" s="275" customFormat="1" ht="13.5">
      <c r="A384" s="280"/>
      <c r="B384" s="281"/>
      <c r="E384" s="22"/>
      <c r="F384" s="274"/>
      <c r="G384" s="274"/>
      <c r="H384" s="274"/>
      <c r="I384" s="274"/>
      <c r="J384" s="274"/>
      <c r="K384" s="274"/>
      <c r="L384" s="274"/>
      <c r="M384" s="22"/>
    </row>
    <row r="385" spans="1:13" s="275" customFormat="1" ht="13.5">
      <c r="A385" s="280"/>
      <c r="B385" s="281"/>
      <c r="E385" s="22"/>
      <c r="F385" s="274"/>
      <c r="G385" s="274"/>
      <c r="H385" s="274"/>
      <c r="I385" s="274"/>
      <c r="J385" s="274"/>
      <c r="K385" s="274"/>
      <c r="L385" s="274"/>
      <c r="M385" s="22"/>
    </row>
    <row r="386" spans="1:13" s="275" customFormat="1" ht="13.5">
      <c r="A386" s="280"/>
      <c r="B386" s="281"/>
      <c r="E386" s="22"/>
      <c r="F386" s="274"/>
      <c r="G386" s="274"/>
      <c r="H386" s="274"/>
      <c r="I386" s="274"/>
      <c r="J386" s="274"/>
      <c r="K386" s="274"/>
      <c r="L386" s="274"/>
      <c r="M386" s="22"/>
    </row>
    <row r="387" spans="1:13" s="275" customFormat="1" ht="13.5">
      <c r="A387" s="280"/>
      <c r="B387" s="281"/>
      <c r="E387" s="22"/>
      <c r="F387" s="274"/>
      <c r="G387" s="274"/>
      <c r="H387" s="274"/>
      <c r="I387" s="274"/>
      <c r="J387" s="274"/>
      <c r="K387" s="274"/>
      <c r="L387" s="274"/>
      <c r="M387" s="22"/>
    </row>
    <row r="388" spans="1:13" s="275" customFormat="1" ht="13.5">
      <c r="A388" s="280"/>
      <c r="B388" s="281"/>
      <c r="E388" s="22"/>
      <c r="F388" s="274"/>
      <c r="G388" s="274"/>
      <c r="H388" s="274"/>
      <c r="I388" s="274"/>
      <c r="J388" s="274"/>
      <c r="K388" s="274"/>
      <c r="L388" s="274"/>
      <c r="M388" s="22"/>
    </row>
    <row r="389" spans="1:13" s="275" customFormat="1" ht="13.5">
      <c r="A389" s="280"/>
      <c r="B389" s="281"/>
      <c r="E389" s="22"/>
      <c r="F389" s="274"/>
      <c r="G389" s="274"/>
      <c r="H389" s="274"/>
      <c r="I389" s="274"/>
      <c r="J389" s="274"/>
      <c r="K389" s="274"/>
      <c r="L389" s="274"/>
      <c r="M389" s="22"/>
    </row>
    <row r="390" spans="1:13" s="275" customFormat="1" ht="13.5">
      <c r="A390" s="280"/>
      <c r="B390" s="281"/>
      <c r="E390" s="22"/>
      <c r="F390" s="274"/>
      <c r="G390" s="274"/>
      <c r="H390" s="274"/>
      <c r="I390" s="274"/>
      <c r="J390" s="274"/>
      <c r="K390" s="274"/>
      <c r="L390" s="274"/>
      <c r="M390" s="22"/>
    </row>
    <row r="391" spans="1:13" s="275" customFormat="1" ht="13.5">
      <c r="A391" s="280"/>
      <c r="B391" s="281"/>
      <c r="E391" s="22"/>
      <c r="F391" s="274"/>
      <c r="G391" s="274"/>
      <c r="H391" s="274"/>
      <c r="I391" s="274"/>
      <c r="J391" s="274"/>
      <c r="K391" s="274"/>
      <c r="L391" s="274"/>
      <c r="M391" s="22"/>
    </row>
    <row r="392" spans="1:13" s="275" customFormat="1" ht="13.5">
      <c r="A392" s="280"/>
      <c r="B392" s="281"/>
      <c r="E392" s="22"/>
      <c r="F392" s="274"/>
      <c r="G392" s="274"/>
      <c r="H392" s="274"/>
      <c r="I392" s="274"/>
      <c r="J392" s="274"/>
      <c r="K392" s="274"/>
      <c r="L392" s="274"/>
      <c r="M392" s="22"/>
    </row>
    <row r="393" spans="1:13" s="275" customFormat="1" ht="13.5">
      <c r="A393" s="280"/>
      <c r="B393" s="281"/>
      <c r="E393" s="22"/>
      <c r="F393" s="274"/>
      <c r="G393" s="274"/>
      <c r="H393" s="274"/>
      <c r="I393" s="274"/>
      <c r="J393" s="274"/>
      <c r="K393" s="274"/>
      <c r="L393" s="274"/>
      <c r="M393" s="22"/>
    </row>
    <row r="394" spans="1:13" s="275" customFormat="1" ht="13.5">
      <c r="A394" s="280"/>
      <c r="B394" s="281"/>
      <c r="E394" s="22"/>
      <c r="F394" s="274"/>
      <c r="G394" s="274"/>
      <c r="H394" s="274"/>
      <c r="I394" s="274"/>
      <c r="J394" s="274"/>
      <c r="K394" s="274"/>
      <c r="L394" s="274"/>
      <c r="M394" s="22"/>
    </row>
    <row r="395" spans="1:13" s="275" customFormat="1" ht="13.5">
      <c r="A395" s="280"/>
      <c r="B395" s="281"/>
      <c r="E395" s="22"/>
      <c r="F395" s="274"/>
      <c r="G395" s="274"/>
      <c r="H395" s="274"/>
      <c r="I395" s="274"/>
      <c r="J395" s="274"/>
      <c r="K395" s="274"/>
      <c r="L395" s="274"/>
      <c r="M395" s="22"/>
    </row>
    <row r="396" spans="1:13" s="275" customFormat="1" ht="13.5">
      <c r="A396" s="280"/>
      <c r="B396" s="281"/>
      <c r="E396" s="22"/>
      <c r="F396" s="274"/>
      <c r="G396" s="274"/>
      <c r="H396" s="274"/>
      <c r="I396" s="274"/>
      <c r="J396" s="274"/>
      <c r="K396" s="274"/>
      <c r="L396" s="274"/>
      <c r="M396" s="22"/>
    </row>
    <row r="397" spans="1:13" s="275" customFormat="1" ht="13.5">
      <c r="A397" s="280"/>
      <c r="B397" s="281"/>
      <c r="E397" s="22"/>
      <c r="F397" s="274"/>
      <c r="G397" s="274"/>
      <c r="H397" s="274"/>
      <c r="I397" s="274"/>
      <c r="J397" s="274"/>
      <c r="K397" s="274"/>
      <c r="L397" s="274"/>
      <c r="M397" s="22"/>
    </row>
    <row r="398" spans="1:13" s="275" customFormat="1" ht="13.5">
      <c r="A398" s="280"/>
      <c r="B398" s="281"/>
      <c r="E398" s="22"/>
      <c r="F398" s="274"/>
      <c r="G398" s="274"/>
      <c r="H398" s="274"/>
      <c r="I398" s="274"/>
      <c r="J398" s="274"/>
      <c r="K398" s="274"/>
      <c r="L398" s="274"/>
      <c r="M398" s="22"/>
    </row>
    <row r="399" spans="1:13" s="275" customFormat="1" ht="13.5">
      <c r="A399" s="280"/>
      <c r="B399" s="281"/>
      <c r="E399" s="22"/>
      <c r="F399" s="274"/>
      <c r="G399" s="274"/>
      <c r="H399" s="274"/>
      <c r="I399" s="274"/>
      <c r="J399" s="274"/>
      <c r="K399" s="274"/>
      <c r="L399" s="274"/>
      <c r="M399" s="22"/>
    </row>
    <row r="400" spans="1:13" s="275" customFormat="1" ht="13.5">
      <c r="A400" s="280"/>
      <c r="B400" s="281"/>
      <c r="E400" s="22"/>
      <c r="F400" s="274"/>
      <c r="G400" s="274"/>
      <c r="H400" s="274"/>
      <c r="I400" s="274"/>
      <c r="J400" s="274"/>
      <c r="K400" s="274"/>
      <c r="L400" s="274"/>
      <c r="M400" s="22"/>
    </row>
    <row r="401" spans="1:13" s="275" customFormat="1" ht="13.5">
      <c r="A401" s="280"/>
      <c r="B401" s="281"/>
      <c r="E401" s="22"/>
      <c r="F401" s="274"/>
      <c r="G401" s="274"/>
      <c r="H401" s="274"/>
      <c r="I401" s="274"/>
      <c r="J401" s="274"/>
      <c r="K401" s="274"/>
      <c r="L401" s="274"/>
      <c r="M401" s="22"/>
    </row>
    <row r="402" spans="1:13" s="275" customFormat="1" ht="13.5">
      <c r="A402" s="280"/>
      <c r="B402" s="281"/>
      <c r="E402" s="22"/>
      <c r="F402" s="274"/>
      <c r="G402" s="274"/>
      <c r="H402" s="274"/>
      <c r="I402" s="274"/>
      <c r="J402" s="274"/>
      <c r="K402" s="274"/>
      <c r="L402" s="274"/>
      <c r="M402" s="22"/>
    </row>
    <row r="403" spans="1:13" s="275" customFormat="1" ht="13.5">
      <c r="A403" s="280"/>
      <c r="B403" s="281"/>
      <c r="E403" s="22"/>
      <c r="F403" s="274"/>
      <c r="G403" s="274"/>
      <c r="H403" s="274"/>
      <c r="I403" s="274"/>
      <c r="J403" s="274"/>
      <c r="K403" s="274"/>
      <c r="L403" s="274"/>
      <c r="M403" s="22"/>
    </row>
    <row r="404" spans="1:13" s="275" customFormat="1" ht="13.5">
      <c r="A404" s="280"/>
      <c r="B404" s="281"/>
      <c r="E404" s="22"/>
      <c r="F404" s="274"/>
      <c r="G404" s="274"/>
      <c r="H404" s="274"/>
      <c r="I404" s="274"/>
      <c r="J404" s="274"/>
      <c r="K404" s="274"/>
      <c r="L404" s="274"/>
      <c r="M404" s="22"/>
    </row>
    <row r="405" spans="1:13" s="275" customFormat="1" ht="13.5">
      <c r="A405" s="280"/>
      <c r="B405" s="281"/>
      <c r="E405" s="22"/>
      <c r="F405" s="274"/>
      <c r="G405" s="274"/>
      <c r="H405" s="274"/>
      <c r="I405" s="274"/>
      <c r="J405" s="274"/>
      <c r="K405" s="274"/>
      <c r="L405" s="274"/>
      <c r="M405" s="22"/>
    </row>
    <row r="406" spans="1:13" s="275" customFormat="1" ht="13.5">
      <c r="A406" s="280"/>
      <c r="B406" s="281"/>
      <c r="E406" s="22"/>
      <c r="F406" s="274"/>
      <c r="G406" s="274"/>
      <c r="H406" s="274"/>
      <c r="I406" s="274"/>
      <c r="J406" s="274"/>
      <c r="K406" s="274"/>
      <c r="L406" s="274"/>
      <c r="M406" s="22"/>
    </row>
    <row r="407" spans="1:13" s="275" customFormat="1" ht="13.5">
      <c r="A407" s="280"/>
      <c r="B407" s="281"/>
      <c r="E407" s="22"/>
      <c r="F407" s="274"/>
      <c r="G407" s="274"/>
      <c r="H407" s="274"/>
      <c r="I407" s="274"/>
      <c r="J407" s="274"/>
      <c r="K407" s="274"/>
      <c r="L407" s="274"/>
      <c r="M407" s="22"/>
    </row>
    <row r="408" spans="1:13" s="275" customFormat="1" ht="13.5">
      <c r="A408" s="280"/>
      <c r="B408" s="281"/>
      <c r="E408" s="22"/>
      <c r="F408" s="274"/>
      <c r="G408" s="274"/>
      <c r="H408" s="274"/>
      <c r="I408" s="274"/>
      <c r="J408" s="274"/>
      <c r="K408" s="274"/>
      <c r="L408" s="274"/>
      <c r="M408" s="22"/>
    </row>
    <row r="409" spans="1:13" s="275" customFormat="1" ht="13.5">
      <c r="A409" s="280"/>
      <c r="B409" s="281"/>
      <c r="E409" s="22"/>
      <c r="F409" s="274"/>
      <c r="G409" s="274"/>
      <c r="H409" s="274"/>
      <c r="I409" s="274"/>
      <c r="J409" s="274"/>
      <c r="K409" s="274"/>
      <c r="L409" s="274"/>
      <c r="M409" s="22"/>
    </row>
    <row r="410" spans="1:13" s="275" customFormat="1" ht="13.5">
      <c r="A410" s="280"/>
      <c r="B410" s="281"/>
      <c r="E410" s="22"/>
      <c r="F410" s="274"/>
      <c r="G410" s="274"/>
      <c r="H410" s="274"/>
      <c r="I410" s="274"/>
      <c r="J410" s="274"/>
      <c r="K410" s="274"/>
      <c r="L410" s="274"/>
      <c r="M410" s="22"/>
    </row>
    <row r="411" spans="1:13" s="275" customFormat="1" ht="13.5">
      <c r="A411" s="280"/>
      <c r="B411" s="281"/>
      <c r="E411" s="22"/>
      <c r="F411" s="274"/>
      <c r="G411" s="274"/>
      <c r="H411" s="274"/>
      <c r="I411" s="274"/>
      <c r="J411" s="274"/>
      <c r="K411" s="274"/>
      <c r="L411" s="274"/>
      <c r="M411" s="22"/>
    </row>
    <row r="412" spans="1:13" s="275" customFormat="1" ht="13.5">
      <c r="A412" s="280"/>
      <c r="B412" s="281"/>
      <c r="E412" s="22"/>
      <c r="F412" s="274"/>
      <c r="G412" s="274"/>
      <c r="H412" s="274"/>
      <c r="I412" s="274"/>
      <c r="J412" s="274"/>
      <c r="K412" s="274"/>
      <c r="L412" s="274"/>
      <c r="M412" s="22"/>
    </row>
    <row r="413" spans="1:13" s="275" customFormat="1" ht="13.5">
      <c r="A413" s="280"/>
      <c r="B413" s="281"/>
      <c r="E413" s="22"/>
      <c r="F413" s="274"/>
      <c r="G413" s="274"/>
      <c r="H413" s="274"/>
      <c r="I413" s="274"/>
      <c r="J413" s="274"/>
      <c r="K413" s="274"/>
      <c r="L413" s="274"/>
      <c r="M413" s="22"/>
    </row>
    <row r="414" spans="1:13" s="275" customFormat="1" ht="13.5">
      <c r="A414" s="280"/>
      <c r="B414" s="281"/>
      <c r="E414" s="22"/>
      <c r="F414" s="274"/>
      <c r="G414" s="274"/>
      <c r="H414" s="274"/>
      <c r="I414" s="274"/>
      <c r="J414" s="274"/>
      <c r="K414" s="274"/>
      <c r="L414" s="274"/>
      <c r="M414" s="22"/>
    </row>
    <row r="415" spans="1:13" s="275" customFormat="1" ht="13.5">
      <c r="A415" s="280"/>
      <c r="B415" s="281"/>
      <c r="E415" s="22"/>
      <c r="F415" s="274"/>
      <c r="G415" s="274"/>
      <c r="H415" s="274"/>
      <c r="I415" s="274"/>
      <c r="J415" s="274"/>
      <c r="K415" s="274"/>
      <c r="L415" s="274"/>
      <c r="M415" s="22"/>
    </row>
    <row r="416" spans="1:13" s="275" customFormat="1" ht="13.5">
      <c r="A416" s="280"/>
      <c r="B416" s="281"/>
      <c r="E416" s="22"/>
      <c r="F416" s="274"/>
      <c r="G416" s="274"/>
      <c r="H416" s="274"/>
      <c r="I416" s="274"/>
      <c r="J416" s="274"/>
      <c r="K416" s="274"/>
      <c r="L416" s="274"/>
      <c r="M416" s="22"/>
    </row>
    <row r="417" spans="1:13" s="275" customFormat="1" ht="13.5">
      <c r="A417" s="280"/>
      <c r="B417" s="281"/>
      <c r="E417" s="22"/>
      <c r="F417" s="274"/>
      <c r="G417" s="274"/>
      <c r="H417" s="274"/>
      <c r="I417" s="274"/>
      <c r="J417" s="274"/>
      <c r="K417" s="274"/>
      <c r="L417" s="274"/>
      <c r="M417" s="22"/>
    </row>
    <row r="418" spans="1:13" s="275" customFormat="1" ht="13.5">
      <c r="A418" s="280"/>
      <c r="B418" s="281"/>
      <c r="E418" s="22"/>
      <c r="F418" s="274"/>
      <c r="G418" s="274"/>
      <c r="H418" s="274"/>
      <c r="I418" s="274"/>
      <c r="J418" s="274"/>
      <c r="K418" s="274"/>
      <c r="L418" s="274"/>
      <c r="M418" s="22"/>
    </row>
    <row r="419" spans="1:13" s="275" customFormat="1" ht="13.5">
      <c r="A419" s="280"/>
      <c r="B419" s="281"/>
      <c r="E419" s="22"/>
      <c r="F419" s="274"/>
      <c r="G419" s="274"/>
      <c r="H419" s="274"/>
      <c r="I419" s="274"/>
      <c r="J419" s="274"/>
      <c r="K419" s="274"/>
      <c r="L419" s="274"/>
      <c r="M419" s="22"/>
    </row>
    <row r="420" spans="1:13" s="275" customFormat="1" ht="13.5">
      <c r="A420" s="280"/>
      <c r="B420" s="281"/>
      <c r="E420" s="22"/>
      <c r="F420" s="274"/>
      <c r="G420" s="274"/>
      <c r="H420" s="274"/>
      <c r="I420" s="274"/>
      <c r="J420" s="274"/>
      <c r="K420" s="274"/>
      <c r="L420" s="274"/>
      <c r="M420" s="22"/>
    </row>
    <row r="421" spans="1:13" s="275" customFormat="1" ht="13.5">
      <c r="A421" s="280"/>
      <c r="B421" s="281"/>
      <c r="E421" s="22"/>
      <c r="F421" s="274"/>
      <c r="G421" s="274"/>
      <c r="H421" s="274"/>
      <c r="I421" s="274"/>
      <c r="J421" s="274"/>
      <c r="K421" s="274"/>
      <c r="L421" s="274"/>
      <c r="M421" s="22"/>
    </row>
    <row r="422" spans="1:13" s="275" customFormat="1" ht="13.5">
      <c r="A422" s="280"/>
      <c r="B422" s="281"/>
      <c r="E422" s="22"/>
      <c r="F422" s="274"/>
      <c r="G422" s="274"/>
      <c r="H422" s="274"/>
      <c r="I422" s="274"/>
      <c r="J422" s="274"/>
      <c r="K422" s="274"/>
      <c r="L422" s="274"/>
      <c r="M422" s="22"/>
    </row>
    <row r="423" spans="1:13" s="275" customFormat="1" ht="13.5">
      <c r="A423" s="280"/>
      <c r="B423" s="281"/>
      <c r="E423" s="22"/>
      <c r="F423" s="274"/>
      <c r="G423" s="274"/>
      <c r="H423" s="274"/>
      <c r="I423" s="274"/>
      <c r="J423" s="274"/>
      <c r="K423" s="274"/>
      <c r="L423" s="274"/>
      <c r="M423" s="22"/>
    </row>
    <row r="424" spans="1:13" s="275" customFormat="1" ht="13.5">
      <c r="A424" s="280"/>
      <c r="B424" s="281"/>
      <c r="E424" s="22"/>
      <c r="F424" s="274"/>
      <c r="G424" s="274"/>
      <c r="H424" s="274"/>
      <c r="I424" s="274"/>
      <c r="J424" s="274"/>
      <c r="K424" s="274"/>
      <c r="L424" s="274"/>
      <c r="M424" s="22"/>
    </row>
    <row r="425" spans="1:13" s="275" customFormat="1" ht="13.5">
      <c r="A425" s="280"/>
      <c r="B425" s="281"/>
      <c r="E425" s="22"/>
      <c r="F425" s="274"/>
      <c r="G425" s="274"/>
      <c r="H425" s="274"/>
      <c r="I425" s="274"/>
      <c r="J425" s="274"/>
      <c r="K425" s="274"/>
      <c r="L425" s="274"/>
      <c r="M425" s="22"/>
    </row>
    <row r="426" spans="1:13" s="275" customFormat="1" ht="13.5">
      <c r="A426" s="280"/>
      <c r="B426" s="281"/>
      <c r="E426" s="22"/>
      <c r="F426" s="274"/>
      <c r="G426" s="274"/>
      <c r="H426" s="274"/>
      <c r="I426" s="274"/>
      <c r="J426" s="274"/>
      <c r="K426" s="274"/>
      <c r="L426" s="274"/>
      <c r="M426" s="22"/>
    </row>
    <row r="427" spans="1:13" s="275" customFormat="1" ht="13.5">
      <c r="A427" s="280"/>
      <c r="B427" s="281"/>
      <c r="E427" s="22"/>
      <c r="F427" s="274"/>
      <c r="G427" s="274"/>
      <c r="H427" s="274"/>
      <c r="I427" s="274"/>
      <c r="J427" s="274"/>
      <c r="K427" s="274"/>
      <c r="L427" s="274"/>
      <c r="M427" s="22"/>
    </row>
    <row r="428" spans="1:13" s="275" customFormat="1" ht="13.5">
      <c r="A428" s="280"/>
      <c r="B428" s="281"/>
      <c r="E428" s="22"/>
      <c r="F428" s="274"/>
      <c r="G428" s="274"/>
      <c r="H428" s="274"/>
      <c r="I428" s="274"/>
      <c r="J428" s="274"/>
      <c r="K428" s="274"/>
      <c r="L428" s="274"/>
      <c r="M428" s="22"/>
    </row>
    <row r="429" spans="1:13" s="275" customFormat="1" ht="13.5">
      <c r="A429" s="280"/>
      <c r="B429" s="281"/>
      <c r="E429" s="22"/>
      <c r="F429" s="274"/>
      <c r="G429" s="274"/>
      <c r="H429" s="274"/>
      <c r="I429" s="274"/>
      <c r="J429" s="274"/>
      <c r="K429" s="274"/>
      <c r="L429" s="274"/>
      <c r="M429" s="22"/>
    </row>
    <row r="430" spans="1:13" s="275" customFormat="1" ht="13.5">
      <c r="A430" s="280"/>
      <c r="B430" s="281"/>
      <c r="E430" s="22"/>
      <c r="F430" s="274"/>
      <c r="G430" s="274"/>
      <c r="H430" s="274"/>
      <c r="I430" s="274"/>
      <c r="J430" s="274"/>
      <c r="K430" s="274"/>
      <c r="L430" s="274"/>
      <c r="M430" s="22"/>
    </row>
    <row r="431" spans="1:13" s="275" customFormat="1" ht="13.5">
      <c r="A431" s="280"/>
      <c r="B431" s="281"/>
      <c r="E431" s="22"/>
      <c r="F431" s="274"/>
      <c r="G431" s="274"/>
      <c r="H431" s="274"/>
      <c r="I431" s="274"/>
      <c r="J431" s="274"/>
      <c r="K431" s="274"/>
      <c r="L431" s="274"/>
      <c r="M431" s="22"/>
    </row>
    <row r="432" spans="1:13" s="275" customFormat="1" ht="13.5">
      <c r="A432" s="280"/>
      <c r="B432" s="281"/>
      <c r="E432" s="22"/>
      <c r="F432" s="274"/>
      <c r="G432" s="274"/>
      <c r="H432" s="274"/>
      <c r="I432" s="274"/>
      <c r="J432" s="274"/>
      <c r="K432" s="274"/>
      <c r="L432" s="274"/>
      <c r="M432" s="22"/>
    </row>
    <row r="433" spans="1:13" s="275" customFormat="1" ht="13.5">
      <c r="A433" s="280"/>
      <c r="B433" s="281"/>
      <c r="E433" s="22"/>
      <c r="F433" s="274"/>
      <c r="G433" s="274"/>
      <c r="H433" s="274"/>
      <c r="I433" s="274"/>
      <c r="J433" s="274"/>
      <c r="K433" s="274"/>
      <c r="L433" s="274"/>
      <c r="M433" s="22"/>
    </row>
    <row r="434" spans="1:13" s="275" customFormat="1" ht="13.5">
      <c r="A434" s="280"/>
      <c r="B434" s="281"/>
      <c r="E434" s="22"/>
      <c r="F434" s="274"/>
      <c r="G434" s="274"/>
      <c r="H434" s="274"/>
      <c r="I434" s="274"/>
      <c r="J434" s="274"/>
      <c r="K434" s="274"/>
      <c r="L434" s="274"/>
      <c r="M434" s="22"/>
    </row>
    <row r="435" spans="1:13" s="275" customFormat="1" ht="13.5">
      <c r="A435" s="280"/>
      <c r="B435" s="281"/>
      <c r="E435" s="22"/>
      <c r="F435" s="274"/>
      <c r="G435" s="274"/>
      <c r="H435" s="274"/>
      <c r="I435" s="274"/>
      <c r="J435" s="274"/>
      <c r="K435" s="274"/>
      <c r="L435" s="274"/>
      <c r="M435" s="22"/>
    </row>
    <row r="436" spans="1:13" s="275" customFormat="1" ht="13.5">
      <c r="A436" s="280"/>
      <c r="B436" s="281"/>
      <c r="E436" s="22"/>
      <c r="F436" s="274"/>
      <c r="G436" s="274"/>
      <c r="H436" s="274"/>
      <c r="I436" s="274"/>
      <c r="J436" s="274"/>
      <c r="K436" s="274"/>
      <c r="L436" s="274"/>
      <c r="M436" s="22"/>
    </row>
    <row r="437" spans="1:13" s="275" customFormat="1" ht="13.5">
      <c r="A437" s="280"/>
      <c r="B437" s="281"/>
      <c r="E437" s="22"/>
      <c r="F437" s="274"/>
      <c r="G437" s="274"/>
      <c r="H437" s="274"/>
      <c r="I437" s="274"/>
      <c r="J437" s="274"/>
      <c r="K437" s="274"/>
      <c r="L437" s="274"/>
      <c r="M437" s="22"/>
    </row>
    <row r="438" spans="1:13" s="275" customFormat="1" ht="13.5">
      <c r="A438" s="280"/>
      <c r="B438" s="281"/>
      <c r="E438" s="22"/>
      <c r="F438" s="274"/>
      <c r="G438" s="274"/>
      <c r="H438" s="274"/>
      <c r="I438" s="274"/>
      <c r="J438" s="274"/>
      <c r="K438" s="274"/>
      <c r="L438" s="274"/>
      <c r="M438" s="22"/>
    </row>
    <row r="439" spans="1:13" s="275" customFormat="1" ht="13.5">
      <c r="A439" s="280"/>
      <c r="B439" s="281"/>
      <c r="E439" s="22"/>
      <c r="F439" s="274"/>
      <c r="G439" s="274"/>
      <c r="H439" s="274"/>
      <c r="I439" s="274"/>
      <c r="J439" s="274"/>
      <c r="K439" s="274"/>
      <c r="L439" s="274"/>
      <c r="M439" s="22"/>
    </row>
    <row r="440" spans="1:13" s="275" customFormat="1" ht="13.5">
      <c r="A440" s="280"/>
      <c r="B440" s="281"/>
      <c r="E440" s="22"/>
      <c r="F440" s="274"/>
      <c r="G440" s="274"/>
      <c r="H440" s="274"/>
      <c r="I440" s="274"/>
      <c r="J440" s="274"/>
      <c r="K440" s="274"/>
      <c r="L440" s="274"/>
      <c r="M440" s="22"/>
    </row>
    <row r="441" spans="1:13" s="275" customFormat="1" ht="13.5">
      <c r="A441" s="280"/>
      <c r="B441" s="281"/>
      <c r="E441" s="22"/>
      <c r="F441" s="274"/>
      <c r="G441" s="274"/>
      <c r="H441" s="274"/>
      <c r="I441" s="274"/>
      <c r="J441" s="274"/>
      <c r="K441" s="274"/>
      <c r="L441" s="274"/>
      <c r="M441" s="22"/>
    </row>
    <row r="442" spans="1:13" s="275" customFormat="1" ht="13.5">
      <c r="A442" s="280"/>
      <c r="B442" s="281"/>
      <c r="E442" s="22"/>
      <c r="F442" s="274"/>
      <c r="G442" s="274"/>
      <c r="H442" s="274"/>
      <c r="I442" s="274"/>
      <c r="J442" s="274"/>
      <c r="K442" s="274"/>
      <c r="L442" s="274"/>
      <c r="M442" s="22"/>
    </row>
    <row r="443" spans="1:13" s="275" customFormat="1" ht="13.5">
      <c r="A443" s="280"/>
      <c r="B443" s="281"/>
      <c r="E443" s="22"/>
      <c r="F443" s="274"/>
      <c r="G443" s="274"/>
      <c r="H443" s="274"/>
      <c r="I443" s="274"/>
      <c r="J443" s="274"/>
      <c r="K443" s="274"/>
      <c r="L443" s="274"/>
      <c r="M443" s="22"/>
    </row>
    <row r="444" spans="1:13" s="275" customFormat="1" ht="13.5">
      <c r="A444" s="280"/>
      <c r="B444" s="281"/>
      <c r="E444" s="22"/>
      <c r="F444" s="274"/>
      <c r="G444" s="274"/>
      <c r="H444" s="274"/>
      <c r="I444" s="274"/>
      <c r="J444" s="274"/>
      <c r="K444" s="274"/>
      <c r="L444" s="274"/>
      <c r="M444" s="22"/>
    </row>
    <row r="445" spans="1:13" s="275" customFormat="1" ht="13.5">
      <c r="A445" s="280"/>
      <c r="B445" s="281"/>
      <c r="E445" s="22"/>
      <c r="F445" s="274"/>
      <c r="G445" s="274"/>
      <c r="H445" s="274"/>
      <c r="I445" s="274"/>
      <c r="J445" s="274"/>
      <c r="K445" s="274"/>
      <c r="L445" s="274"/>
      <c r="M445" s="22"/>
    </row>
    <row r="446" spans="1:13" s="275" customFormat="1" ht="13.5">
      <c r="A446" s="280"/>
      <c r="B446" s="281"/>
      <c r="E446" s="22"/>
      <c r="F446" s="274"/>
      <c r="G446" s="274"/>
      <c r="H446" s="274"/>
      <c r="I446" s="274"/>
      <c r="J446" s="274"/>
      <c r="K446" s="274"/>
      <c r="L446" s="274"/>
      <c r="M446" s="22"/>
    </row>
    <row r="447" spans="1:13" s="275" customFormat="1" ht="13.5">
      <c r="A447" s="280"/>
      <c r="B447" s="281"/>
      <c r="E447" s="22"/>
      <c r="F447" s="274"/>
      <c r="G447" s="274"/>
      <c r="H447" s="274"/>
      <c r="I447" s="274"/>
      <c r="J447" s="274"/>
      <c r="K447" s="274"/>
      <c r="L447" s="274"/>
      <c r="M447" s="22"/>
    </row>
    <row r="448" spans="1:13" s="275" customFormat="1" ht="13.5">
      <c r="A448" s="280"/>
      <c r="B448" s="281"/>
      <c r="E448" s="22"/>
      <c r="F448" s="274"/>
      <c r="G448" s="274"/>
      <c r="H448" s="274"/>
      <c r="I448" s="274"/>
      <c r="J448" s="274"/>
      <c r="K448" s="274"/>
      <c r="L448" s="274"/>
      <c r="M448" s="22"/>
    </row>
    <row r="449" spans="1:13" s="275" customFormat="1" ht="13.5">
      <c r="A449" s="280"/>
      <c r="B449" s="281"/>
      <c r="E449" s="22"/>
      <c r="F449" s="274"/>
      <c r="G449" s="274"/>
      <c r="H449" s="274"/>
      <c r="I449" s="274"/>
      <c r="J449" s="274"/>
      <c r="K449" s="274"/>
      <c r="L449" s="274"/>
      <c r="M449" s="22"/>
    </row>
    <row r="450" spans="1:13" s="275" customFormat="1" ht="13.5">
      <c r="A450" s="280"/>
      <c r="B450" s="281"/>
      <c r="E450" s="22"/>
      <c r="F450" s="274"/>
      <c r="G450" s="274"/>
      <c r="H450" s="274"/>
      <c r="I450" s="274"/>
      <c r="J450" s="274"/>
      <c r="K450" s="274"/>
      <c r="L450" s="274"/>
      <c r="M450" s="22"/>
    </row>
    <row r="451" spans="1:13" s="275" customFormat="1" ht="13.5">
      <c r="A451" s="280"/>
      <c r="B451" s="281"/>
      <c r="E451" s="22"/>
      <c r="F451" s="274"/>
      <c r="G451" s="274"/>
      <c r="H451" s="274"/>
      <c r="I451" s="274"/>
      <c r="J451" s="274"/>
      <c r="K451" s="274"/>
      <c r="L451" s="274"/>
      <c r="M451" s="22"/>
    </row>
    <row r="452" spans="1:13" s="275" customFormat="1" ht="13.5">
      <c r="A452" s="280"/>
      <c r="B452" s="281"/>
      <c r="E452" s="22"/>
      <c r="F452" s="274"/>
      <c r="G452" s="274"/>
      <c r="H452" s="274"/>
      <c r="I452" s="274"/>
      <c r="J452" s="274"/>
      <c r="K452" s="274"/>
      <c r="L452" s="274"/>
      <c r="M452" s="22"/>
    </row>
    <row r="453" spans="1:13" s="275" customFormat="1" ht="13.5">
      <c r="A453" s="280"/>
      <c r="B453" s="281"/>
      <c r="E453" s="22"/>
      <c r="F453" s="274"/>
      <c r="G453" s="274"/>
      <c r="H453" s="274"/>
      <c r="I453" s="274"/>
      <c r="J453" s="274"/>
      <c r="K453" s="274"/>
      <c r="L453" s="274"/>
      <c r="M453" s="22"/>
    </row>
    <row r="454" spans="1:13" s="275" customFormat="1" ht="13.5">
      <c r="A454" s="280"/>
      <c r="B454" s="281"/>
      <c r="E454" s="22"/>
      <c r="F454" s="274"/>
      <c r="G454" s="274"/>
      <c r="H454" s="274"/>
      <c r="I454" s="274"/>
      <c r="J454" s="274"/>
      <c r="K454" s="274"/>
      <c r="L454" s="274"/>
      <c r="M454" s="22"/>
    </row>
    <row r="455" spans="1:13" s="275" customFormat="1" ht="13.5">
      <c r="A455" s="280"/>
      <c r="B455" s="281"/>
      <c r="E455" s="22"/>
      <c r="F455" s="274"/>
      <c r="G455" s="274"/>
      <c r="H455" s="274"/>
      <c r="I455" s="274"/>
      <c r="J455" s="274"/>
      <c r="K455" s="274"/>
      <c r="L455" s="274"/>
      <c r="M455" s="22"/>
    </row>
    <row r="456" spans="1:13" s="275" customFormat="1" ht="13.5">
      <c r="A456" s="280"/>
      <c r="B456" s="281"/>
      <c r="E456" s="22"/>
      <c r="F456" s="274"/>
      <c r="G456" s="274"/>
      <c r="H456" s="274"/>
      <c r="I456" s="274"/>
      <c r="J456" s="274"/>
      <c r="K456" s="274"/>
      <c r="L456" s="274"/>
      <c r="M456" s="22"/>
    </row>
    <row r="457" spans="1:13" s="275" customFormat="1" ht="13.5">
      <c r="A457" s="280"/>
      <c r="B457" s="281"/>
      <c r="E457" s="22"/>
      <c r="F457" s="274"/>
      <c r="G457" s="274"/>
      <c r="H457" s="274"/>
      <c r="I457" s="274"/>
      <c r="J457" s="274"/>
      <c r="K457" s="274"/>
      <c r="L457" s="274"/>
      <c r="M457" s="22"/>
    </row>
    <row r="458" spans="1:13" s="275" customFormat="1" ht="13.5">
      <c r="A458" s="280"/>
      <c r="B458" s="281"/>
      <c r="E458" s="22"/>
      <c r="F458" s="274"/>
      <c r="G458" s="274"/>
      <c r="H458" s="274"/>
      <c r="I458" s="274"/>
      <c r="J458" s="274"/>
      <c r="K458" s="274"/>
      <c r="L458" s="274"/>
      <c r="M458" s="22"/>
    </row>
    <row r="459" spans="1:13" s="275" customFormat="1" ht="13.5">
      <c r="A459" s="280"/>
      <c r="B459" s="281"/>
      <c r="E459" s="22"/>
      <c r="F459" s="274"/>
      <c r="G459" s="274"/>
      <c r="H459" s="274"/>
      <c r="I459" s="274"/>
      <c r="J459" s="274"/>
      <c r="K459" s="274"/>
      <c r="L459" s="274"/>
      <c r="M459" s="22"/>
    </row>
    <row r="460" spans="1:13" s="275" customFormat="1" ht="13.5">
      <c r="A460" s="280"/>
      <c r="B460" s="281"/>
      <c r="E460" s="22"/>
      <c r="F460" s="274"/>
      <c r="G460" s="274"/>
      <c r="H460" s="274"/>
      <c r="I460" s="274"/>
      <c r="J460" s="274"/>
      <c r="K460" s="274"/>
      <c r="L460" s="274"/>
      <c r="M460" s="22"/>
    </row>
    <row r="461" spans="1:13" s="275" customFormat="1" ht="13.5">
      <c r="A461" s="280"/>
      <c r="B461" s="281"/>
      <c r="E461" s="22"/>
      <c r="F461" s="274"/>
      <c r="G461" s="274"/>
      <c r="H461" s="274"/>
      <c r="I461" s="274"/>
      <c r="J461" s="274"/>
      <c r="K461" s="274"/>
      <c r="L461" s="274"/>
      <c r="M461" s="22"/>
    </row>
    <row r="462" spans="1:13" s="275" customFormat="1" ht="13.5">
      <c r="A462" s="280"/>
      <c r="B462" s="281"/>
      <c r="E462" s="22"/>
      <c r="F462" s="274"/>
      <c r="G462" s="274"/>
      <c r="H462" s="274"/>
      <c r="I462" s="274"/>
      <c r="J462" s="274"/>
      <c r="K462" s="274"/>
      <c r="L462" s="274"/>
      <c r="M462" s="22"/>
    </row>
    <row r="463" spans="1:13" s="275" customFormat="1" ht="13.5">
      <c r="A463" s="280"/>
      <c r="B463" s="281"/>
      <c r="E463" s="22"/>
      <c r="F463" s="274"/>
      <c r="G463" s="274"/>
      <c r="H463" s="274"/>
      <c r="I463" s="274"/>
      <c r="J463" s="274"/>
      <c r="K463" s="274"/>
      <c r="L463" s="274"/>
      <c r="M463" s="22"/>
    </row>
    <row r="464" spans="1:13" s="275" customFormat="1" ht="13.5">
      <c r="A464" s="280"/>
      <c r="B464" s="281"/>
      <c r="E464" s="22"/>
      <c r="F464" s="274"/>
      <c r="G464" s="274"/>
      <c r="H464" s="274"/>
      <c r="I464" s="274"/>
      <c r="J464" s="274"/>
      <c r="K464" s="274"/>
      <c r="L464" s="274"/>
      <c r="M464" s="22"/>
    </row>
    <row r="465" spans="1:13" s="275" customFormat="1" ht="13.5">
      <c r="A465" s="280"/>
      <c r="B465" s="281"/>
      <c r="E465" s="22"/>
      <c r="F465" s="274"/>
      <c r="G465" s="274"/>
      <c r="H465" s="274"/>
      <c r="I465" s="274"/>
      <c r="J465" s="274"/>
      <c r="K465" s="274"/>
      <c r="L465" s="274"/>
      <c r="M465" s="22"/>
    </row>
    <row r="466" spans="1:13" s="275" customFormat="1" ht="13.5">
      <c r="A466" s="280"/>
      <c r="B466" s="281"/>
      <c r="E466" s="22"/>
      <c r="F466" s="274"/>
      <c r="G466" s="274"/>
      <c r="H466" s="274"/>
      <c r="I466" s="274"/>
      <c r="J466" s="274"/>
      <c r="K466" s="274"/>
      <c r="L466" s="274"/>
      <c r="M466" s="22"/>
    </row>
    <row r="467" spans="1:13" s="275" customFormat="1" ht="13.5">
      <c r="A467" s="280"/>
      <c r="B467" s="281"/>
      <c r="E467" s="22"/>
      <c r="F467" s="274"/>
      <c r="G467" s="274"/>
      <c r="H467" s="274"/>
      <c r="I467" s="274"/>
      <c r="J467" s="274"/>
      <c r="K467" s="274"/>
      <c r="L467" s="274"/>
      <c r="M467" s="22"/>
    </row>
    <row r="468" spans="1:13" s="275" customFormat="1" ht="13.5">
      <c r="A468" s="280"/>
      <c r="B468" s="281"/>
      <c r="E468" s="22"/>
      <c r="F468" s="274"/>
      <c r="G468" s="274"/>
      <c r="H468" s="274"/>
      <c r="I468" s="274"/>
      <c r="J468" s="274"/>
      <c r="K468" s="274"/>
      <c r="L468" s="274"/>
      <c r="M468" s="22"/>
    </row>
    <row r="469" spans="1:13" s="275" customFormat="1" ht="13.5">
      <c r="A469" s="280"/>
      <c r="B469" s="281"/>
      <c r="E469" s="22"/>
      <c r="F469" s="274"/>
      <c r="G469" s="274"/>
      <c r="H469" s="274"/>
      <c r="I469" s="274"/>
      <c r="J469" s="274"/>
      <c r="K469" s="274"/>
      <c r="L469" s="274"/>
      <c r="M469" s="22"/>
    </row>
    <row r="470" spans="1:13" s="275" customFormat="1" ht="13.5">
      <c r="A470" s="280"/>
      <c r="B470" s="281"/>
      <c r="E470" s="22"/>
      <c r="F470" s="274"/>
      <c r="G470" s="274"/>
      <c r="H470" s="274"/>
      <c r="I470" s="274"/>
      <c r="J470" s="274"/>
      <c r="K470" s="274"/>
      <c r="L470" s="274"/>
      <c r="M470" s="22"/>
    </row>
    <row r="471" spans="1:13" s="275" customFormat="1" ht="13.5">
      <c r="A471" s="280"/>
      <c r="B471" s="281"/>
      <c r="E471" s="22"/>
      <c r="F471" s="274"/>
      <c r="G471" s="274"/>
      <c r="H471" s="274"/>
      <c r="I471" s="274"/>
      <c r="J471" s="274"/>
      <c r="K471" s="274"/>
      <c r="L471" s="274"/>
      <c r="M471" s="22"/>
    </row>
    <row r="472" spans="1:13" s="275" customFormat="1" ht="13.5">
      <c r="A472" s="280"/>
      <c r="B472" s="281"/>
      <c r="E472" s="22"/>
      <c r="F472" s="274"/>
      <c r="G472" s="274"/>
      <c r="H472" s="274"/>
      <c r="I472" s="274"/>
      <c r="J472" s="274"/>
      <c r="K472" s="274"/>
      <c r="L472" s="274"/>
      <c r="M472" s="22"/>
    </row>
    <row r="473" spans="1:13" s="275" customFormat="1" ht="13.5">
      <c r="A473" s="280"/>
      <c r="B473" s="281"/>
      <c r="E473" s="22"/>
      <c r="F473" s="274"/>
      <c r="G473" s="274"/>
      <c r="H473" s="274"/>
      <c r="I473" s="274"/>
      <c r="J473" s="274"/>
      <c r="K473" s="274"/>
      <c r="L473" s="274"/>
      <c r="M473" s="22"/>
    </row>
    <row r="474" spans="1:13" s="275" customFormat="1" ht="13.5">
      <c r="A474" s="280"/>
      <c r="B474" s="281"/>
      <c r="E474" s="22"/>
      <c r="F474" s="274"/>
      <c r="G474" s="274"/>
      <c r="H474" s="274"/>
      <c r="I474" s="274"/>
      <c r="J474" s="274"/>
      <c r="K474" s="274"/>
      <c r="L474" s="274"/>
      <c r="M474" s="22"/>
    </row>
    <row r="475" spans="1:13" s="275" customFormat="1" ht="13.5">
      <c r="A475" s="280"/>
      <c r="B475" s="281"/>
      <c r="E475" s="22"/>
      <c r="F475" s="274"/>
      <c r="G475" s="274"/>
      <c r="H475" s="274"/>
      <c r="I475" s="274"/>
      <c r="J475" s="274"/>
      <c r="K475" s="274"/>
      <c r="L475" s="274"/>
      <c r="M475" s="22"/>
    </row>
    <row r="476" spans="1:13" s="275" customFormat="1" ht="13.5">
      <c r="A476" s="280"/>
      <c r="B476" s="281"/>
      <c r="E476" s="22"/>
      <c r="F476" s="274"/>
      <c r="G476" s="274"/>
      <c r="H476" s="274"/>
      <c r="I476" s="274"/>
      <c r="J476" s="274"/>
      <c r="K476" s="274"/>
      <c r="L476" s="274"/>
      <c r="M476" s="22"/>
    </row>
    <row r="477" spans="1:13" s="275" customFormat="1" ht="13.5">
      <c r="A477" s="280"/>
      <c r="B477" s="281"/>
      <c r="E477" s="22"/>
      <c r="F477" s="274"/>
      <c r="G477" s="274"/>
      <c r="H477" s="274"/>
      <c r="I477" s="274"/>
      <c r="J477" s="274"/>
      <c r="K477" s="274"/>
      <c r="L477" s="274"/>
      <c r="M477" s="22"/>
    </row>
    <row r="478" spans="1:13" s="275" customFormat="1" ht="13.5">
      <c r="A478" s="280"/>
      <c r="B478" s="281"/>
      <c r="E478" s="22"/>
      <c r="F478" s="274"/>
      <c r="G478" s="274"/>
      <c r="H478" s="274"/>
      <c r="I478" s="274"/>
      <c r="J478" s="274"/>
      <c r="K478" s="274"/>
      <c r="L478" s="274"/>
      <c r="M478" s="22"/>
    </row>
    <row r="479" spans="1:13" s="275" customFormat="1" ht="13.5">
      <c r="A479" s="280"/>
      <c r="B479" s="281"/>
      <c r="E479" s="22"/>
      <c r="F479" s="274"/>
      <c r="G479" s="274"/>
      <c r="H479" s="274"/>
      <c r="I479" s="274"/>
      <c r="J479" s="274"/>
      <c r="K479" s="274"/>
      <c r="L479" s="274"/>
      <c r="M479" s="22"/>
    </row>
    <row r="480" spans="1:13" s="275" customFormat="1" ht="13.5">
      <c r="A480" s="280"/>
      <c r="B480" s="281"/>
      <c r="E480" s="22"/>
      <c r="F480" s="274"/>
      <c r="G480" s="274"/>
      <c r="H480" s="274"/>
      <c r="I480" s="274"/>
      <c r="J480" s="274"/>
      <c r="K480" s="274"/>
      <c r="L480" s="274"/>
      <c r="M480" s="22"/>
    </row>
    <row r="481" spans="1:13" s="275" customFormat="1" ht="13.5">
      <c r="A481" s="280"/>
      <c r="B481" s="281"/>
      <c r="E481" s="22"/>
      <c r="F481" s="274"/>
      <c r="G481" s="274"/>
      <c r="H481" s="274"/>
      <c r="I481" s="274"/>
      <c r="J481" s="274"/>
      <c r="K481" s="274"/>
      <c r="L481" s="274"/>
      <c r="M481" s="22"/>
    </row>
    <row r="482" spans="1:13" s="275" customFormat="1" ht="13.5">
      <c r="A482" s="280"/>
      <c r="B482" s="281"/>
      <c r="E482" s="22"/>
      <c r="F482" s="274"/>
      <c r="G482" s="274"/>
      <c r="H482" s="274"/>
      <c r="I482" s="274"/>
      <c r="J482" s="274"/>
      <c r="K482" s="274"/>
      <c r="L482" s="274"/>
      <c r="M482" s="22"/>
    </row>
    <row r="483" spans="1:13" s="275" customFormat="1" ht="13.5">
      <c r="A483" s="280"/>
      <c r="B483" s="281"/>
      <c r="E483" s="22"/>
      <c r="F483" s="274"/>
      <c r="G483" s="274"/>
      <c r="H483" s="274"/>
      <c r="I483" s="274"/>
      <c r="J483" s="274"/>
      <c r="K483" s="274"/>
      <c r="L483" s="274"/>
      <c r="M483" s="22"/>
    </row>
    <row r="484" spans="1:13" s="275" customFormat="1" ht="13.5">
      <c r="A484" s="280"/>
      <c r="B484" s="281"/>
      <c r="E484" s="22"/>
      <c r="F484" s="274"/>
      <c r="G484" s="274"/>
      <c r="H484" s="274"/>
      <c r="I484" s="274"/>
      <c r="J484" s="274"/>
      <c r="K484" s="274"/>
      <c r="L484" s="274"/>
      <c r="M484" s="22"/>
    </row>
    <row r="485" spans="1:13" s="275" customFormat="1" ht="13.5">
      <c r="A485" s="280"/>
      <c r="B485" s="281"/>
      <c r="E485" s="22"/>
      <c r="F485" s="274"/>
      <c r="G485" s="274"/>
      <c r="H485" s="274"/>
      <c r="I485" s="274"/>
      <c r="J485" s="274"/>
      <c r="K485" s="274"/>
      <c r="L485" s="274"/>
      <c r="M485" s="22"/>
    </row>
    <row r="486" spans="1:13" s="275" customFormat="1" ht="13.5">
      <c r="A486" s="280"/>
      <c r="B486" s="281"/>
      <c r="E486" s="22"/>
      <c r="F486" s="274"/>
      <c r="G486" s="274"/>
      <c r="H486" s="274"/>
      <c r="I486" s="274"/>
      <c r="J486" s="274"/>
      <c r="K486" s="274"/>
      <c r="L486" s="274"/>
      <c r="M486" s="22"/>
    </row>
    <row r="487" spans="1:13" s="275" customFormat="1" ht="13.5">
      <c r="A487" s="280"/>
      <c r="B487" s="281"/>
      <c r="E487" s="22"/>
      <c r="F487" s="274"/>
      <c r="G487" s="274"/>
      <c r="H487" s="274"/>
      <c r="I487" s="274"/>
      <c r="J487" s="274"/>
      <c r="K487" s="274"/>
      <c r="L487" s="274"/>
      <c r="M487" s="22"/>
    </row>
    <row r="488" spans="1:13" s="275" customFormat="1" ht="13.5">
      <c r="A488" s="280"/>
      <c r="B488" s="281"/>
      <c r="E488" s="22"/>
      <c r="F488" s="274"/>
      <c r="G488" s="274"/>
      <c r="H488" s="274"/>
      <c r="I488" s="274"/>
      <c r="J488" s="274"/>
      <c r="K488" s="274"/>
      <c r="L488" s="274"/>
      <c r="M488" s="22"/>
    </row>
    <row r="489" spans="1:13" s="275" customFormat="1" ht="13.5">
      <c r="A489" s="280"/>
      <c r="B489" s="281"/>
      <c r="E489" s="22"/>
      <c r="F489" s="274"/>
      <c r="G489" s="274"/>
      <c r="H489" s="274"/>
      <c r="I489" s="274"/>
      <c r="J489" s="274"/>
      <c r="K489" s="274"/>
      <c r="L489" s="274"/>
      <c r="M489" s="22"/>
    </row>
    <row r="490" spans="1:13" s="275" customFormat="1" ht="13.5">
      <c r="A490" s="280"/>
      <c r="B490" s="281"/>
      <c r="E490" s="22"/>
      <c r="F490" s="274"/>
      <c r="G490" s="274"/>
      <c r="H490" s="274"/>
      <c r="I490" s="274"/>
      <c r="J490" s="274"/>
      <c r="K490" s="274"/>
      <c r="L490" s="274"/>
      <c r="M490" s="22"/>
    </row>
    <row r="491" spans="1:13" s="275" customFormat="1" ht="13.5">
      <c r="A491" s="280"/>
      <c r="B491" s="281"/>
      <c r="E491" s="22"/>
      <c r="F491" s="274"/>
      <c r="G491" s="274"/>
      <c r="H491" s="274"/>
      <c r="I491" s="274"/>
      <c r="J491" s="274"/>
      <c r="K491" s="274"/>
      <c r="L491" s="274"/>
      <c r="M491" s="22"/>
    </row>
    <row r="492" spans="1:13" s="275" customFormat="1" ht="13.5">
      <c r="A492" s="280"/>
      <c r="B492" s="281"/>
      <c r="E492" s="22"/>
      <c r="F492" s="274"/>
      <c r="G492" s="274"/>
      <c r="H492" s="274"/>
      <c r="I492" s="274"/>
      <c r="J492" s="274"/>
      <c r="K492" s="274"/>
      <c r="L492" s="274"/>
      <c r="M492" s="22"/>
    </row>
    <row r="493" spans="1:13" s="275" customFormat="1" ht="13.5">
      <c r="A493" s="280"/>
      <c r="B493" s="281"/>
      <c r="E493" s="22"/>
      <c r="F493" s="274"/>
      <c r="G493" s="274"/>
      <c r="H493" s="274"/>
      <c r="I493" s="274"/>
      <c r="J493" s="274"/>
      <c r="K493" s="274"/>
      <c r="L493" s="274"/>
      <c r="M493" s="22"/>
    </row>
    <row r="494" spans="1:13" s="275" customFormat="1" ht="13.5">
      <c r="A494" s="280"/>
      <c r="B494" s="281"/>
      <c r="E494" s="22"/>
      <c r="F494" s="274"/>
      <c r="G494" s="274"/>
      <c r="H494" s="274"/>
      <c r="I494" s="274"/>
      <c r="J494" s="274"/>
      <c r="K494" s="274"/>
      <c r="L494" s="274"/>
      <c r="M494" s="22"/>
    </row>
    <row r="495" spans="1:13" s="275" customFormat="1" ht="13.5">
      <c r="A495" s="280"/>
      <c r="B495" s="281"/>
      <c r="E495" s="22"/>
      <c r="F495" s="274"/>
      <c r="G495" s="274"/>
      <c r="H495" s="274"/>
      <c r="I495" s="274"/>
      <c r="J495" s="274"/>
      <c r="K495" s="274"/>
      <c r="L495" s="274"/>
      <c r="M495" s="22"/>
    </row>
    <row r="496" spans="1:13" s="275" customFormat="1" ht="13.5">
      <c r="A496" s="280"/>
      <c r="B496" s="281"/>
      <c r="E496" s="22"/>
      <c r="F496" s="274"/>
      <c r="G496" s="274"/>
      <c r="H496" s="274"/>
      <c r="I496" s="274"/>
      <c r="J496" s="274"/>
      <c r="K496" s="274"/>
      <c r="L496" s="274"/>
      <c r="M496" s="22"/>
    </row>
    <row r="497" spans="1:13" s="275" customFormat="1" ht="13.5">
      <c r="A497" s="280"/>
      <c r="B497" s="281"/>
      <c r="E497" s="22"/>
      <c r="F497" s="274"/>
      <c r="G497" s="274"/>
      <c r="H497" s="274"/>
      <c r="I497" s="274"/>
      <c r="J497" s="274"/>
      <c r="K497" s="274"/>
      <c r="L497" s="274"/>
      <c r="M497" s="22"/>
    </row>
    <row r="498" spans="1:13" s="275" customFormat="1" ht="13.5">
      <c r="A498" s="280"/>
      <c r="B498" s="281"/>
      <c r="E498" s="22"/>
      <c r="F498" s="274"/>
      <c r="G498" s="274"/>
      <c r="H498" s="274"/>
      <c r="I498" s="274"/>
      <c r="J498" s="274"/>
      <c r="K498" s="274"/>
      <c r="L498" s="274"/>
      <c r="M498" s="22"/>
    </row>
    <row r="499" spans="1:13" s="275" customFormat="1" ht="13.5">
      <c r="A499" s="280"/>
      <c r="B499" s="281"/>
      <c r="E499" s="22"/>
      <c r="F499" s="274"/>
      <c r="G499" s="274"/>
      <c r="H499" s="274"/>
      <c r="I499" s="274"/>
      <c r="J499" s="274"/>
      <c r="K499" s="274"/>
      <c r="L499" s="274"/>
      <c r="M499" s="22"/>
    </row>
    <row r="500" spans="1:13" s="275" customFormat="1" ht="13.5">
      <c r="A500" s="280"/>
      <c r="B500" s="281"/>
      <c r="E500" s="22"/>
      <c r="F500" s="274"/>
      <c r="G500" s="274"/>
      <c r="H500" s="274"/>
      <c r="I500" s="274"/>
      <c r="J500" s="274"/>
      <c r="K500" s="274"/>
      <c r="L500" s="274"/>
      <c r="M500" s="22"/>
    </row>
    <row r="501" spans="1:13" s="275" customFormat="1" ht="13.5">
      <c r="A501" s="280"/>
      <c r="B501" s="281"/>
      <c r="E501" s="22"/>
      <c r="F501" s="274"/>
      <c r="G501" s="274"/>
      <c r="H501" s="274"/>
      <c r="I501" s="274"/>
      <c r="J501" s="274"/>
      <c r="K501" s="274"/>
      <c r="L501" s="274"/>
      <c r="M501" s="22"/>
    </row>
    <row r="502" spans="1:13" s="275" customFormat="1" ht="13.5">
      <c r="A502" s="280"/>
      <c r="B502" s="281"/>
      <c r="E502" s="22"/>
      <c r="F502" s="274"/>
      <c r="G502" s="274"/>
      <c r="H502" s="274"/>
      <c r="I502" s="274"/>
      <c r="J502" s="274"/>
      <c r="K502" s="274"/>
      <c r="L502" s="274"/>
      <c r="M502" s="22"/>
    </row>
    <row r="503" spans="1:13" s="275" customFormat="1" ht="13.5">
      <c r="A503" s="280"/>
      <c r="B503" s="281"/>
      <c r="E503" s="22"/>
      <c r="F503" s="274"/>
      <c r="G503" s="274"/>
      <c r="H503" s="274"/>
      <c r="I503" s="274"/>
      <c r="J503" s="274"/>
      <c r="K503" s="274"/>
      <c r="L503" s="274"/>
      <c r="M503" s="22"/>
    </row>
    <row r="504" spans="1:13" s="275" customFormat="1" ht="13.5">
      <c r="A504" s="280"/>
      <c r="B504" s="281"/>
      <c r="E504" s="22"/>
      <c r="F504" s="274"/>
      <c r="G504" s="274"/>
      <c r="H504" s="274"/>
      <c r="I504" s="274"/>
      <c r="J504" s="274"/>
      <c r="K504" s="274"/>
      <c r="L504" s="274"/>
      <c r="M504" s="22"/>
    </row>
    <row r="505" spans="1:13" s="275" customFormat="1" ht="13.5">
      <c r="A505" s="280"/>
      <c r="B505" s="281"/>
      <c r="E505" s="22"/>
      <c r="F505" s="274"/>
      <c r="G505" s="274"/>
      <c r="H505" s="274"/>
      <c r="I505" s="274"/>
      <c r="J505" s="274"/>
      <c r="K505" s="274"/>
      <c r="L505" s="274"/>
      <c r="M505" s="22"/>
    </row>
    <row r="506" spans="1:13" s="275" customFormat="1" ht="13.5">
      <c r="A506" s="280"/>
      <c r="B506" s="281"/>
      <c r="E506" s="22"/>
      <c r="F506" s="274"/>
      <c r="G506" s="274"/>
      <c r="H506" s="274"/>
      <c r="I506" s="274"/>
      <c r="J506" s="274"/>
      <c r="K506" s="274"/>
      <c r="L506" s="274"/>
      <c r="M506" s="22"/>
    </row>
    <row r="507" spans="1:13" s="275" customFormat="1" ht="13.5">
      <c r="A507" s="280"/>
      <c r="B507" s="281"/>
      <c r="E507" s="22"/>
      <c r="F507" s="274"/>
      <c r="G507" s="274"/>
      <c r="H507" s="274"/>
      <c r="I507" s="274"/>
      <c r="J507" s="274"/>
      <c r="K507" s="274"/>
      <c r="L507" s="274"/>
      <c r="M507" s="22"/>
    </row>
    <row r="508" spans="1:13" s="275" customFormat="1" ht="13.5">
      <c r="A508" s="280"/>
      <c r="B508" s="281"/>
      <c r="E508" s="22"/>
      <c r="F508" s="274"/>
      <c r="G508" s="274"/>
      <c r="H508" s="274"/>
      <c r="I508" s="274"/>
      <c r="J508" s="274"/>
      <c r="K508" s="274"/>
      <c r="L508" s="274"/>
      <c r="M508" s="22"/>
    </row>
    <row r="509" spans="1:13" s="275" customFormat="1" ht="13.5">
      <c r="A509" s="280"/>
      <c r="B509" s="281"/>
      <c r="E509" s="22"/>
      <c r="F509" s="274"/>
      <c r="G509" s="274"/>
      <c r="H509" s="274"/>
      <c r="I509" s="274"/>
      <c r="J509" s="274"/>
      <c r="K509" s="274"/>
      <c r="L509" s="274"/>
      <c r="M509" s="22"/>
    </row>
    <row r="510" spans="1:13" s="275" customFormat="1" ht="13.5">
      <c r="A510" s="280"/>
      <c r="B510" s="281"/>
      <c r="E510" s="22"/>
      <c r="F510" s="274"/>
      <c r="G510" s="274"/>
      <c r="H510" s="274"/>
      <c r="I510" s="274"/>
      <c r="J510" s="274"/>
      <c r="K510" s="274"/>
      <c r="L510" s="274"/>
      <c r="M510" s="22"/>
    </row>
    <row r="511" spans="1:13" s="275" customFormat="1" ht="13.5">
      <c r="A511" s="280"/>
      <c r="B511" s="281"/>
      <c r="E511" s="22"/>
      <c r="F511" s="274"/>
      <c r="G511" s="274"/>
      <c r="H511" s="274"/>
      <c r="I511" s="274"/>
      <c r="J511" s="274"/>
      <c r="K511" s="274"/>
      <c r="L511" s="274"/>
      <c r="M511" s="22"/>
    </row>
    <row r="512" spans="1:13" s="275" customFormat="1" ht="13.5">
      <c r="A512" s="280"/>
      <c r="B512" s="281"/>
      <c r="E512" s="22"/>
      <c r="F512" s="274"/>
      <c r="G512" s="274"/>
      <c r="H512" s="274"/>
      <c r="I512" s="274"/>
      <c r="J512" s="274"/>
      <c r="K512" s="274"/>
      <c r="L512" s="274"/>
      <c r="M512" s="22"/>
    </row>
    <row r="513" spans="1:13" s="275" customFormat="1" ht="13.5">
      <c r="A513" s="280"/>
      <c r="B513" s="281"/>
      <c r="E513" s="22"/>
      <c r="F513" s="274"/>
      <c r="G513" s="274"/>
      <c r="H513" s="274"/>
      <c r="I513" s="274"/>
      <c r="J513" s="274"/>
      <c r="K513" s="274"/>
      <c r="L513" s="274"/>
      <c r="M513" s="22"/>
    </row>
    <row r="514" spans="1:13" s="275" customFormat="1" ht="13.5">
      <c r="A514" s="280"/>
      <c r="B514" s="281"/>
      <c r="E514" s="22"/>
      <c r="F514" s="274"/>
      <c r="G514" s="274"/>
      <c r="H514" s="274"/>
      <c r="I514" s="274"/>
      <c r="J514" s="274"/>
      <c r="K514" s="274"/>
      <c r="L514" s="274"/>
      <c r="M514" s="22"/>
    </row>
    <row r="515" spans="1:13" s="275" customFormat="1" ht="13.5">
      <c r="A515" s="280"/>
      <c r="B515" s="281"/>
      <c r="E515" s="22"/>
      <c r="F515" s="274"/>
      <c r="G515" s="274"/>
      <c r="H515" s="274"/>
      <c r="I515" s="274"/>
      <c r="J515" s="274"/>
      <c r="K515" s="274"/>
      <c r="L515" s="274"/>
      <c r="M515" s="22"/>
    </row>
    <row r="516" spans="1:13" s="275" customFormat="1" ht="13.5">
      <c r="A516" s="280"/>
      <c r="B516" s="281"/>
      <c r="E516" s="22"/>
      <c r="F516" s="274"/>
      <c r="G516" s="274"/>
      <c r="H516" s="274"/>
      <c r="I516" s="274"/>
      <c r="J516" s="274"/>
      <c r="K516" s="274"/>
      <c r="L516" s="274"/>
      <c r="M516" s="22"/>
    </row>
    <row r="517" spans="1:13" s="275" customFormat="1" ht="13.5">
      <c r="A517" s="280"/>
      <c r="B517" s="281"/>
      <c r="E517" s="22"/>
      <c r="F517" s="274"/>
      <c r="G517" s="274"/>
      <c r="H517" s="274"/>
      <c r="I517" s="274"/>
      <c r="J517" s="274"/>
      <c r="K517" s="274"/>
      <c r="L517" s="274"/>
      <c r="M517" s="22"/>
    </row>
    <row r="518" spans="1:13" s="275" customFormat="1" ht="13.5">
      <c r="A518" s="280"/>
      <c r="B518" s="281"/>
      <c r="E518" s="22"/>
      <c r="F518" s="274"/>
      <c r="G518" s="274"/>
      <c r="H518" s="274"/>
      <c r="I518" s="274"/>
      <c r="J518" s="274"/>
      <c r="K518" s="274"/>
      <c r="L518" s="274"/>
      <c r="M518" s="22"/>
    </row>
    <row r="519" spans="1:13" s="275" customFormat="1" ht="13.5">
      <c r="A519" s="280"/>
      <c r="B519" s="281"/>
      <c r="E519" s="22"/>
      <c r="F519" s="274"/>
      <c r="G519" s="274"/>
      <c r="H519" s="274"/>
      <c r="I519" s="274"/>
      <c r="J519" s="274"/>
      <c r="K519" s="274"/>
      <c r="L519" s="274"/>
      <c r="M519" s="22"/>
    </row>
    <row r="520" spans="1:13" s="275" customFormat="1" ht="13.5">
      <c r="A520" s="280"/>
      <c r="B520" s="281"/>
      <c r="E520" s="22"/>
      <c r="F520" s="274"/>
      <c r="G520" s="274"/>
      <c r="H520" s="274"/>
      <c r="I520" s="274"/>
      <c r="J520" s="274"/>
      <c r="K520" s="274"/>
      <c r="L520" s="274"/>
      <c r="M520" s="22"/>
    </row>
    <row r="521" spans="1:13" s="275" customFormat="1" ht="13.5">
      <c r="A521" s="280"/>
      <c r="B521" s="281"/>
      <c r="E521" s="22"/>
      <c r="F521" s="274"/>
      <c r="G521" s="274"/>
      <c r="H521" s="274"/>
      <c r="I521" s="274"/>
      <c r="J521" s="274"/>
      <c r="K521" s="274"/>
      <c r="L521" s="274"/>
      <c r="M521" s="22"/>
    </row>
    <row r="522" spans="1:13" s="275" customFormat="1" ht="13.5">
      <c r="A522" s="280"/>
      <c r="B522" s="281"/>
      <c r="E522" s="22"/>
      <c r="F522" s="274"/>
      <c r="G522" s="274"/>
      <c r="H522" s="274"/>
      <c r="I522" s="274"/>
      <c r="J522" s="274"/>
      <c r="K522" s="274"/>
      <c r="L522" s="274"/>
      <c r="M522" s="22"/>
    </row>
    <row r="523" spans="1:13" s="275" customFormat="1" ht="13.5">
      <c r="A523" s="280"/>
      <c r="B523" s="281"/>
      <c r="E523" s="22"/>
      <c r="F523" s="274"/>
      <c r="G523" s="274"/>
      <c r="H523" s="274"/>
      <c r="I523" s="274"/>
      <c r="J523" s="274"/>
      <c r="K523" s="274"/>
      <c r="L523" s="274"/>
      <c r="M523" s="22"/>
    </row>
    <row r="524" spans="1:13" s="275" customFormat="1" ht="13.5">
      <c r="A524" s="280"/>
      <c r="B524" s="281"/>
      <c r="E524" s="22"/>
      <c r="F524" s="274"/>
      <c r="G524" s="274"/>
      <c r="H524" s="274"/>
      <c r="I524" s="274"/>
      <c r="J524" s="274"/>
      <c r="K524" s="274"/>
      <c r="L524" s="274"/>
      <c r="M524" s="22"/>
    </row>
    <row r="525" spans="1:13" s="275" customFormat="1" ht="13.5">
      <c r="A525" s="280"/>
      <c r="B525" s="281"/>
      <c r="E525" s="22"/>
      <c r="F525" s="274"/>
      <c r="G525" s="274"/>
      <c r="H525" s="274"/>
      <c r="I525" s="274"/>
      <c r="J525" s="274"/>
      <c r="K525" s="274"/>
      <c r="L525" s="274"/>
      <c r="M525" s="22"/>
    </row>
    <row r="526" spans="1:13" s="275" customFormat="1" ht="13.5">
      <c r="A526" s="280"/>
      <c r="B526" s="281"/>
      <c r="E526" s="22"/>
      <c r="F526" s="274"/>
      <c r="G526" s="274"/>
      <c r="H526" s="274"/>
      <c r="I526" s="274"/>
      <c r="J526" s="274"/>
      <c r="K526" s="274"/>
      <c r="L526" s="274"/>
      <c r="M526" s="22"/>
    </row>
    <row r="527" spans="1:13" s="275" customFormat="1" ht="13.5">
      <c r="A527" s="280"/>
      <c r="B527" s="281"/>
      <c r="E527" s="22"/>
      <c r="F527" s="274"/>
      <c r="G527" s="274"/>
      <c r="H527" s="274"/>
      <c r="I527" s="274"/>
      <c r="J527" s="274"/>
      <c r="K527" s="274"/>
      <c r="L527" s="274"/>
      <c r="M527" s="22"/>
    </row>
    <row r="528" spans="1:13" s="275" customFormat="1" ht="13.5">
      <c r="A528" s="280"/>
      <c r="B528" s="281"/>
      <c r="E528" s="22"/>
      <c r="F528" s="274"/>
      <c r="G528" s="274"/>
      <c r="H528" s="274"/>
      <c r="I528" s="274"/>
      <c r="J528" s="274"/>
      <c r="K528" s="274"/>
      <c r="L528" s="274"/>
      <c r="M528" s="22"/>
    </row>
    <row r="529" spans="1:13" s="275" customFormat="1" ht="13.5">
      <c r="A529" s="280"/>
      <c r="B529" s="281"/>
      <c r="E529" s="22"/>
      <c r="F529" s="274"/>
      <c r="G529" s="274"/>
      <c r="H529" s="274"/>
      <c r="I529" s="274"/>
      <c r="J529" s="274"/>
      <c r="K529" s="274"/>
      <c r="L529" s="274"/>
      <c r="M529" s="22"/>
    </row>
    <row r="530" spans="1:13" s="275" customFormat="1" ht="13.5">
      <c r="A530" s="280"/>
      <c r="B530" s="281"/>
      <c r="E530" s="22"/>
      <c r="F530" s="274"/>
      <c r="G530" s="274"/>
      <c r="H530" s="274"/>
      <c r="I530" s="274"/>
      <c r="J530" s="274"/>
      <c r="K530" s="274"/>
      <c r="L530" s="274"/>
      <c r="M530" s="22"/>
    </row>
    <row r="531" spans="1:13" s="275" customFormat="1" ht="13.5">
      <c r="A531" s="280"/>
      <c r="B531" s="281"/>
      <c r="E531" s="22"/>
      <c r="F531" s="274"/>
      <c r="G531" s="274"/>
      <c r="H531" s="274"/>
      <c r="I531" s="274"/>
      <c r="J531" s="274"/>
      <c r="K531" s="274"/>
      <c r="L531" s="274"/>
      <c r="M531" s="22"/>
    </row>
    <row r="532" spans="1:13" s="275" customFormat="1" ht="13.5">
      <c r="A532" s="280"/>
      <c r="B532" s="281"/>
      <c r="E532" s="22"/>
      <c r="F532" s="274"/>
      <c r="G532" s="274"/>
      <c r="H532" s="274"/>
      <c r="I532" s="274"/>
      <c r="J532" s="274"/>
      <c r="K532" s="274"/>
      <c r="L532" s="274"/>
      <c r="M532" s="22"/>
    </row>
    <row r="533" spans="1:13" s="275" customFormat="1" ht="13.5">
      <c r="A533" s="280"/>
      <c r="B533" s="281"/>
      <c r="E533" s="22"/>
      <c r="F533" s="274"/>
      <c r="G533" s="274"/>
      <c r="H533" s="274"/>
      <c r="I533" s="274"/>
      <c r="J533" s="274"/>
      <c r="K533" s="274"/>
      <c r="L533" s="274"/>
      <c r="M533" s="22"/>
    </row>
    <row r="534" spans="1:13" s="275" customFormat="1" ht="13.5">
      <c r="A534" s="280"/>
      <c r="B534" s="281"/>
      <c r="E534" s="22"/>
      <c r="F534" s="274"/>
      <c r="G534" s="274"/>
      <c r="H534" s="274"/>
      <c r="I534" s="274"/>
      <c r="J534" s="274"/>
      <c r="K534" s="274"/>
      <c r="L534" s="274"/>
      <c r="M534" s="22"/>
    </row>
    <row r="535" spans="1:13" s="275" customFormat="1" ht="13.5">
      <c r="A535" s="280"/>
      <c r="B535" s="281"/>
      <c r="E535" s="22"/>
      <c r="F535" s="274"/>
      <c r="G535" s="274"/>
      <c r="H535" s="274"/>
      <c r="I535" s="274"/>
      <c r="J535" s="274"/>
      <c r="K535" s="274"/>
      <c r="L535" s="274"/>
      <c r="M535" s="22"/>
    </row>
    <row r="536" spans="1:13" s="275" customFormat="1" ht="13.5">
      <c r="A536" s="280"/>
      <c r="B536" s="281"/>
      <c r="E536" s="22"/>
      <c r="F536" s="274"/>
      <c r="G536" s="274"/>
      <c r="H536" s="274"/>
      <c r="I536" s="274"/>
      <c r="J536" s="274"/>
      <c r="K536" s="274"/>
      <c r="L536" s="274"/>
      <c r="M536" s="22"/>
    </row>
    <row r="537" spans="1:13" s="275" customFormat="1" ht="13.5">
      <c r="A537" s="280"/>
      <c r="B537" s="281"/>
      <c r="E537" s="22"/>
      <c r="F537" s="274"/>
      <c r="G537" s="274"/>
      <c r="H537" s="274"/>
      <c r="I537" s="274"/>
      <c r="J537" s="274"/>
      <c r="K537" s="274"/>
      <c r="L537" s="274"/>
      <c r="M537" s="22"/>
    </row>
    <row r="538" spans="1:13" s="275" customFormat="1" ht="13.5">
      <c r="A538" s="280"/>
      <c r="B538" s="281"/>
      <c r="E538" s="22"/>
      <c r="F538" s="274"/>
      <c r="G538" s="274"/>
      <c r="H538" s="274"/>
      <c r="I538" s="274"/>
      <c r="J538" s="274"/>
      <c r="K538" s="274"/>
      <c r="L538" s="274"/>
      <c r="M538" s="22"/>
    </row>
    <row r="539" spans="1:13" s="275" customFormat="1" ht="13.5">
      <c r="A539" s="280"/>
      <c r="B539" s="281"/>
      <c r="E539" s="22"/>
      <c r="F539" s="274"/>
      <c r="G539" s="274"/>
      <c r="H539" s="274"/>
      <c r="I539" s="274"/>
      <c r="J539" s="274"/>
      <c r="K539" s="274"/>
      <c r="L539" s="274"/>
      <c r="M539" s="22"/>
    </row>
    <row r="540" spans="1:13" s="275" customFormat="1" ht="13.5">
      <c r="A540" s="280"/>
      <c r="B540" s="281"/>
      <c r="E540" s="22"/>
      <c r="F540" s="274"/>
      <c r="G540" s="274"/>
      <c r="H540" s="274"/>
      <c r="I540" s="274"/>
      <c r="J540" s="274"/>
      <c r="K540" s="274"/>
      <c r="L540" s="274"/>
      <c r="M540" s="22"/>
    </row>
    <row r="541" spans="1:13" s="275" customFormat="1" ht="13.5">
      <c r="A541" s="280"/>
      <c r="B541" s="281"/>
      <c r="E541" s="22"/>
      <c r="F541" s="274"/>
      <c r="G541" s="274"/>
      <c r="H541" s="274"/>
      <c r="I541" s="274"/>
      <c r="J541" s="274"/>
      <c r="K541" s="274"/>
      <c r="L541" s="274"/>
      <c r="M541" s="22"/>
    </row>
    <row r="542" spans="1:13" s="275" customFormat="1" ht="13.5">
      <c r="A542" s="280"/>
      <c r="B542" s="281"/>
      <c r="E542" s="22"/>
      <c r="F542" s="274"/>
      <c r="G542" s="274"/>
      <c r="H542" s="274"/>
      <c r="I542" s="274"/>
      <c r="J542" s="274"/>
      <c r="K542" s="274"/>
      <c r="L542" s="274"/>
      <c r="M542" s="22"/>
    </row>
    <row r="543" spans="1:13" s="275" customFormat="1" ht="13.5">
      <c r="A543" s="280"/>
      <c r="B543" s="281"/>
      <c r="E543" s="22"/>
      <c r="F543" s="274"/>
      <c r="G543" s="274"/>
      <c r="H543" s="274"/>
      <c r="I543" s="274"/>
      <c r="J543" s="274"/>
      <c r="K543" s="274"/>
      <c r="L543" s="274"/>
      <c r="M543" s="22"/>
    </row>
    <row r="544" spans="1:13" s="275" customFormat="1" ht="13.5">
      <c r="A544" s="280"/>
      <c r="B544" s="281"/>
      <c r="E544" s="22"/>
      <c r="F544" s="274"/>
      <c r="G544" s="274"/>
      <c r="H544" s="274"/>
      <c r="I544" s="274"/>
      <c r="J544" s="274"/>
      <c r="K544" s="274"/>
      <c r="L544" s="274"/>
      <c r="M544" s="22"/>
    </row>
    <row r="545" spans="1:13" s="275" customFormat="1" ht="13.5">
      <c r="A545" s="280"/>
      <c r="B545" s="281"/>
      <c r="E545" s="22"/>
      <c r="F545" s="274"/>
      <c r="G545" s="274"/>
      <c r="H545" s="274"/>
      <c r="I545" s="274"/>
      <c r="J545" s="274"/>
      <c r="K545" s="274"/>
      <c r="L545" s="274"/>
      <c r="M545" s="22"/>
    </row>
    <row r="546" spans="1:13" s="275" customFormat="1" ht="13.5">
      <c r="A546" s="280"/>
      <c r="B546" s="281"/>
      <c r="E546" s="22"/>
      <c r="F546" s="274"/>
      <c r="G546" s="274"/>
      <c r="H546" s="274"/>
      <c r="I546" s="274"/>
      <c r="J546" s="274"/>
      <c r="K546" s="274"/>
      <c r="L546" s="274"/>
      <c r="M546" s="22"/>
    </row>
    <row r="547" spans="1:13" s="275" customFormat="1" ht="13.5">
      <c r="A547" s="280"/>
      <c r="B547" s="281"/>
      <c r="E547" s="22"/>
      <c r="F547" s="274"/>
      <c r="G547" s="274"/>
      <c r="H547" s="274"/>
      <c r="I547" s="274"/>
      <c r="J547" s="274"/>
      <c r="K547" s="274"/>
      <c r="L547" s="274"/>
      <c r="M547" s="22"/>
    </row>
    <row r="548" spans="1:13" s="275" customFormat="1" ht="13.5">
      <c r="A548" s="280"/>
      <c r="B548" s="281"/>
      <c r="E548" s="22"/>
      <c r="F548" s="274"/>
      <c r="G548" s="274"/>
      <c r="H548" s="274"/>
      <c r="I548" s="274"/>
      <c r="J548" s="274"/>
      <c r="K548" s="274"/>
      <c r="L548" s="274"/>
      <c r="M548" s="22"/>
    </row>
    <row r="549" spans="1:13" s="275" customFormat="1" ht="13.5">
      <c r="A549" s="280"/>
      <c r="B549" s="281"/>
      <c r="E549" s="22"/>
      <c r="F549" s="274"/>
      <c r="G549" s="274"/>
      <c r="H549" s="274"/>
      <c r="I549" s="274"/>
      <c r="J549" s="274"/>
      <c r="K549" s="274"/>
      <c r="L549" s="274"/>
      <c r="M549" s="22"/>
    </row>
    <row r="550" spans="1:13" s="275" customFormat="1" ht="13.5">
      <c r="A550" s="280"/>
      <c r="B550" s="281"/>
      <c r="E550" s="22"/>
      <c r="F550" s="274"/>
      <c r="G550" s="274"/>
      <c r="H550" s="274"/>
      <c r="I550" s="274"/>
      <c r="J550" s="274"/>
      <c r="K550" s="274"/>
      <c r="L550" s="274"/>
      <c r="M550" s="22"/>
    </row>
    <row r="551" spans="1:13" s="275" customFormat="1" ht="13.5">
      <c r="A551" s="280"/>
      <c r="B551" s="281"/>
      <c r="E551" s="22"/>
      <c r="F551" s="274"/>
      <c r="G551" s="274"/>
      <c r="H551" s="274"/>
      <c r="I551" s="274"/>
      <c r="J551" s="274"/>
      <c r="K551" s="274"/>
      <c r="L551" s="274"/>
      <c r="M551" s="22"/>
    </row>
    <row r="552" spans="1:13" s="275" customFormat="1" ht="13.5">
      <c r="A552" s="280"/>
      <c r="B552" s="281"/>
      <c r="E552" s="22"/>
      <c r="F552" s="274"/>
      <c r="G552" s="274"/>
      <c r="H552" s="274"/>
      <c r="I552" s="274"/>
      <c r="J552" s="274"/>
      <c r="K552" s="274"/>
      <c r="L552" s="274"/>
      <c r="M552" s="22"/>
    </row>
    <row r="553" spans="1:13" s="275" customFormat="1" ht="13.5">
      <c r="A553" s="280"/>
      <c r="B553" s="281"/>
      <c r="E553" s="22"/>
      <c r="F553" s="274"/>
      <c r="G553" s="274"/>
      <c r="H553" s="274"/>
      <c r="I553" s="274"/>
      <c r="J553" s="274"/>
      <c r="K553" s="274"/>
      <c r="L553" s="274"/>
      <c r="M553" s="22"/>
    </row>
    <row r="554" spans="1:13" s="275" customFormat="1" ht="13.5">
      <c r="A554" s="280"/>
      <c r="B554" s="281"/>
      <c r="E554" s="22"/>
      <c r="F554" s="274"/>
      <c r="G554" s="274"/>
      <c r="H554" s="274"/>
      <c r="I554" s="274"/>
      <c r="J554" s="274"/>
      <c r="K554" s="274"/>
      <c r="L554" s="274"/>
      <c r="M554" s="22"/>
    </row>
    <row r="555" spans="1:13" s="275" customFormat="1" ht="13.5">
      <c r="A555" s="280"/>
      <c r="B555" s="281"/>
      <c r="E555" s="22"/>
      <c r="F555" s="274"/>
      <c r="G555" s="274"/>
      <c r="H555" s="274"/>
      <c r="I555" s="274"/>
      <c r="J555" s="274"/>
      <c r="K555" s="274"/>
      <c r="L555" s="274"/>
      <c r="M555" s="22"/>
    </row>
    <row r="556" spans="1:13" s="275" customFormat="1" ht="13.5">
      <c r="A556" s="280"/>
      <c r="B556" s="281"/>
      <c r="E556" s="22"/>
      <c r="F556" s="274"/>
      <c r="G556" s="274"/>
      <c r="H556" s="274"/>
      <c r="I556" s="274"/>
      <c r="J556" s="274"/>
      <c r="K556" s="274"/>
      <c r="L556" s="274"/>
      <c r="M556" s="22"/>
    </row>
    <row r="557" spans="1:13" s="275" customFormat="1" ht="13.5">
      <c r="A557" s="280"/>
      <c r="B557" s="281"/>
      <c r="E557" s="22"/>
      <c r="F557" s="274"/>
      <c r="G557" s="274"/>
      <c r="H557" s="274"/>
      <c r="I557" s="274"/>
      <c r="J557" s="274"/>
      <c r="K557" s="274"/>
      <c r="L557" s="274"/>
      <c r="M557" s="22"/>
    </row>
    <row r="558" spans="1:13" s="275" customFormat="1" ht="13.5">
      <c r="A558" s="280"/>
      <c r="B558" s="281"/>
      <c r="E558" s="22"/>
      <c r="F558" s="274"/>
      <c r="G558" s="274"/>
      <c r="H558" s="274"/>
      <c r="I558" s="274"/>
      <c r="J558" s="274"/>
      <c r="K558" s="274"/>
      <c r="L558" s="274"/>
      <c r="M558" s="22"/>
    </row>
    <row r="559" spans="1:13" s="275" customFormat="1" ht="13.5">
      <c r="A559" s="280"/>
      <c r="B559" s="281"/>
      <c r="E559" s="22"/>
      <c r="F559" s="274"/>
      <c r="G559" s="274"/>
      <c r="H559" s="274"/>
      <c r="I559" s="274"/>
      <c r="J559" s="274"/>
      <c r="K559" s="274"/>
      <c r="L559" s="274"/>
      <c r="M559" s="22"/>
    </row>
    <row r="560" spans="1:13" s="275" customFormat="1" ht="13.5">
      <c r="A560" s="280"/>
      <c r="B560" s="281"/>
      <c r="E560" s="22"/>
      <c r="F560" s="274"/>
      <c r="G560" s="274"/>
      <c r="H560" s="274"/>
      <c r="I560" s="274"/>
      <c r="J560" s="274"/>
      <c r="K560" s="274"/>
      <c r="L560" s="274"/>
      <c r="M560" s="22"/>
    </row>
    <row r="561" spans="1:13" s="275" customFormat="1" ht="13.5">
      <c r="A561" s="280"/>
      <c r="B561" s="281"/>
      <c r="E561" s="22"/>
      <c r="F561" s="274"/>
      <c r="G561" s="274"/>
      <c r="H561" s="274"/>
      <c r="I561" s="274"/>
      <c r="J561" s="274"/>
      <c r="K561" s="274"/>
      <c r="L561" s="274"/>
      <c r="M561" s="22"/>
    </row>
    <row r="562" spans="1:13" s="275" customFormat="1" ht="13.5">
      <c r="A562" s="280"/>
      <c r="B562" s="281"/>
      <c r="E562" s="22"/>
      <c r="F562" s="274"/>
      <c r="G562" s="274"/>
      <c r="H562" s="274"/>
      <c r="I562" s="274"/>
      <c r="J562" s="274"/>
      <c r="K562" s="274"/>
      <c r="L562" s="274"/>
      <c r="M562" s="22"/>
    </row>
    <row r="563" spans="1:13" s="275" customFormat="1" ht="13.5">
      <c r="A563" s="280"/>
      <c r="B563" s="281"/>
      <c r="E563" s="22"/>
      <c r="F563" s="274"/>
      <c r="G563" s="274"/>
      <c r="H563" s="274"/>
      <c r="I563" s="274"/>
      <c r="J563" s="274"/>
      <c r="K563" s="274"/>
      <c r="L563" s="274"/>
      <c r="M563" s="22"/>
    </row>
    <row r="564" spans="1:13" s="275" customFormat="1" ht="13.5">
      <c r="A564" s="280"/>
      <c r="B564" s="281"/>
      <c r="E564" s="22"/>
      <c r="F564" s="274"/>
      <c r="G564" s="274"/>
      <c r="H564" s="274"/>
      <c r="I564" s="274"/>
      <c r="J564" s="274"/>
      <c r="K564" s="274"/>
      <c r="L564" s="274"/>
      <c r="M564" s="22"/>
    </row>
    <row r="565" spans="1:13" s="275" customFormat="1" ht="13.5">
      <c r="A565" s="280"/>
      <c r="B565" s="281"/>
      <c r="E565" s="22"/>
      <c r="F565" s="274"/>
      <c r="G565" s="274"/>
      <c r="H565" s="274"/>
      <c r="I565" s="274"/>
      <c r="J565" s="274"/>
      <c r="K565" s="274"/>
      <c r="L565" s="274"/>
      <c r="M565" s="22"/>
    </row>
    <row r="566" spans="1:13" s="275" customFormat="1" ht="13.5">
      <c r="A566" s="280"/>
      <c r="B566" s="281"/>
      <c r="E566" s="22"/>
      <c r="F566" s="274"/>
      <c r="G566" s="274"/>
      <c r="H566" s="274"/>
      <c r="I566" s="274"/>
      <c r="J566" s="274"/>
      <c r="K566" s="274"/>
      <c r="L566" s="274"/>
      <c r="M566" s="22"/>
    </row>
    <row r="567" spans="1:13" s="275" customFormat="1" ht="13.5">
      <c r="A567" s="280"/>
      <c r="B567" s="281"/>
      <c r="E567" s="22"/>
      <c r="F567" s="274"/>
      <c r="G567" s="274"/>
      <c r="H567" s="274"/>
      <c r="I567" s="274"/>
      <c r="J567" s="274"/>
      <c r="K567" s="274"/>
      <c r="L567" s="274"/>
      <c r="M567" s="22"/>
    </row>
    <row r="568" spans="1:13" s="275" customFormat="1" ht="13.5">
      <c r="A568" s="280"/>
      <c r="B568" s="281"/>
      <c r="E568" s="22"/>
      <c r="F568" s="274"/>
      <c r="G568" s="274"/>
      <c r="H568" s="274"/>
      <c r="I568" s="274"/>
      <c r="J568" s="274"/>
      <c r="K568" s="274"/>
      <c r="L568" s="274"/>
      <c r="M568" s="22"/>
    </row>
    <row r="569" spans="1:13" s="275" customFormat="1" ht="13.5">
      <c r="A569" s="280"/>
      <c r="B569" s="281"/>
      <c r="E569" s="22"/>
      <c r="F569" s="274"/>
      <c r="G569" s="274"/>
      <c r="H569" s="274"/>
      <c r="I569" s="274"/>
      <c r="J569" s="274"/>
      <c r="K569" s="274"/>
      <c r="L569" s="274"/>
      <c r="M569" s="22"/>
    </row>
    <row r="570" spans="1:13" s="275" customFormat="1" ht="13.5">
      <c r="A570" s="280"/>
      <c r="B570" s="281"/>
      <c r="E570" s="22"/>
      <c r="F570" s="274"/>
      <c r="G570" s="274"/>
      <c r="H570" s="274"/>
      <c r="I570" s="274"/>
      <c r="J570" s="274"/>
      <c r="K570" s="274"/>
      <c r="L570" s="274"/>
      <c r="M570" s="22"/>
    </row>
    <row r="571" spans="1:13" s="275" customFormat="1" ht="13.5">
      <c r="A571" s="280"/>
      <c r="B571" s="281"/>
      <c r="E571" s="22"/>
      <c r="F571" s="274"/>
      <c r="G571" s="274"/>
      <c r="H571" s="274"/>
      <c r="I571" s="274"/>
      <c r="J571" s="274"/>
      <c r="K571" s="274"/>
      <c r="L571" s="274"/>
      <c r="M571" s="22"/>
    </row>
    <row r="572" spans="1:13" s="275" customFormat="1" ht="13.5">
      <c r="A572" s="280"/>
      <c r="B572" s="281"/>
      <c r="E572" s="22"/>
      <c r="F572" s="274"/>
      <c r="G572" s="274"/>
      <c r="H572" s="274"/>
      <c r="I572" s="274"/>
      <c r="J572" s="274"/>
      <c r="K572" s="274"/>
      <c r="L572" s="274"/>
      <c r="M572" s="22"/>
    </row>
    <row r="573" spans="1:13" s="275" customFormat="1" ht="13.5">
      <c r="A573" s="280"/>
      <c r="B573" s="281"/>
      <c r="E573" s="22"/>
      <c r="F573" s="274"/>
      <c r="G573" s="274"/>
      <c r="H573" s="274"/>
      <c r="I573" s="274"/>
      <c r="J573" s="274"/>
      <c r="K573" s="274"/>
      <c r="L573" s="274"/>
      <c r="M573" s="22"/>
    </row>
    <row r="574" spans="1:13" s="275" customFormat="1" ht="13.5">
      <c r="A574" s="280"/>
      <c r="B574" s="281"/>
      <c r="E574" s="22"/>
      <c r="F574" s="274"/>
      <c r="G574" s="274"/>
      <c r="H574" s="274"/>
      <c r="I574" s="274"/>
      <c r="J574" s="274"/>
      <c r="K574" s="274"/>
      <c r="L574" s="274"/>
      <c r="M574" s="22"/>
    </row>
    <row r="575" spans="1:13" s="275" customFormat="1" ht="13.5">
      <c r="A575" s="280"/>
      <c r="B575" s="281"/>
      <c r="E575" s="22"/>
      <c r="F575" s="274"/>
      <c r="G575" s="274"/>
      <c r="H575" s="274"/>
      <c r="I575" s="274"/>
      <c r="J575" s="274"/>
      <c r="K575" s="274"/>
      <c r="L575" s="274"/>
      <c r="M575" s="22"/>
    </row>
    <row r="576" spans="1:13" s="275" customFormat="1" ht="13.5">
      <c r="A576" s="280"/>
      <c r="B576" s="281"/>
      <c r="E576" s="22"/>
      <c r="F576" s="274"/>
      <c r="G576" s="274"/>
      <c r="H576" s="274"/>
      <c r="I576" s="274"/>
      <c r="J576" s="274"/>
      <c r="K576" s="274"/>
      <c r="L576" s="274"/>
      <c r="M576" s="22"/>
    </row>
    <row r="577" spans="1:13" s="275" customFormat="1" ht="13.5">
      <c r="A577" s="280"/>
      <c r="B577" s="281"/>
      <c r="E577" s="22"/>
      <c r="F577" s="274"/>
      <c r="G577" s="274"/>
      <c r="H577" s="274"/>
      <c r="I577" s="274"/>
      <c r="J577" s="274"/>
      <c r="K577" s="274"/>
      <c r="L577" s="274"/>
      <c r="M577" s="22"/>
    </row>
    <row r="578" spans="1:13" s="275" customFormat="1" ht="13.5">
      <c r="A578" s="280"/>
      <c r="B578" s="281"/>
      <c r="E578" s="22"/>
      <c r="F578" s="274"/>
      <c r="G578" s="274"/>
      <c r="H578" s="274"/>
      <c r="I578" s="274"/>
      <c r="J578" s="274"/>
      <c r="K578" s="274"/>
      <c r="L578" s="274"/>
      <c r="M578" s="22"/>
    </row>
    <row r="579" spans="1:13" s="275" customFormat="1" ht="13.5">
      <c r="A579" s="280"/>
      <c r="B579" s="281"/>
      <c r="E579" s="22"/>
      <c r="F579" s="274"/>
      <c r="G579" s="274"/>
      <c r="H579" s="274"/>
      <c r="I579" s="274"/>
      <c r="J579" s="274"/>
      <c r="K579" s="274"/>
      <c r="L579" s="274"/>
      <c r="M579" s="22"/>
    </row>
    <row r="580" spans="1:13" s="275" customFormat="1" ht="13.5">
      <c r="A580" s="280"/>
      <c r="B580" s="281"/>
      <c r="E580" s="22"/>
      <c r="F580" s="274"/>
      <c r="G580" s="274"/>
      <c r="H580" s="274"/>
      <c r="I580" s="274"/>
      <c r="J580" s="274"/>
      <c r="K580" s="274"/>
      <c r="L580" s="274"/>
      <c r="M580" s="22"/>
    </row>
    <row r="581" spans="1:13" s="275" customFormat="1" ht="13.5">
      <c r="A581" s="280"/>
      <c r="B581" s="281"/>
      <c r="E581" s="22"/>
      <c r="F581" s="274"/>
      <c r="G581" s="274"/>
      <c r="H581" s="274"/>
      <c r="I581" s="274"/>
      <c r="J581" s="274"/>
      <c r="K581" s="274"/>
      <c r="L581" s="274"/>
      <c r="M581" s="22"/>
    </row>
    <row r="582" spans="1:13" s="275" customFormat="1" ht="13.5">
      <c r="A582" s="280"/>
      <c r="B582" s="281"/>
      <c r="E582" s="22"/>
      <c r="F582" s="274"/>
      <c r="G582" s="274"/>
      <c r="H582" s="274"/>
      <c r="I582" s="274"/>
      <c r="J582" s="274"/>
      <c r="K582" s="274"/>
      <c r="L582" s="274"/>
      <c r="M582" s="22"/>
    </row>
    <row r="583" spans="1:13" s="275" customFormat="1" ht="13.5">
      <c r="A583" s="280"/>
      <c r="B583" s="281"/>
      <c r="E583" s="22"/>
      <c r="F583" s="274"/>
      <c r="G583" s="274"/>
      <c r="H583" s="274"/>
      <c r="I583" s="274"/>
      <c r="J583" s="274"/>
      <c r="K583" s="274"/>
      <c r="L583" s="274"/>
      <c r="M583" s="22"/>
    </row>
    <row r="584" spans="1:13" s="275" customFormat="1" ht="13.5">
      <c r="A584" s="280"/>
      <c r="B584" s="281"/>
      <c r="E584" s="22"/>
      <c r="F584" s="274"/>
      <c r="G584" s="274"/>
      <c r="H584" s="274"/>
      <c r="I584" s="274"/>
      <c r="J584" s="274"/>
      <c r="K584" s="274"/>
      <c r="L584" s="274"/>
      <c r="M584" s="22"/>
    </row>
    <row r="585" spans="1:13" s="275" customFormat="1" ht="13.5">
      <c r="A585" s="280"/>
      <c r="B585" s="281"/>
      <c r="E585" s="22"/>
      <c r="F585" s="274"/>
      <c r="G585" s="274"/>
      <c r="H585" s="274"/>
      <c r="I585" s="274"/>
      <c r="J585" s="274"/>
      <c r="K585" s="274"/>
      <c r="L585" s="274"/>
      <c r="M585" s="22"/>
    </row>
    <row r="586" spans="1:13" s="275" customFormat="1" ht="13.5">
      <c r="A586" s="280"/>
      <c r="B586" s="281"/>
      <c r="E586" s="22"/>
      <c r="F586" s="274"/>
      <c r="G586" s="274"/>
      <c r="H586" s="274"/>
      <c r="I586" s="274"/>
      <c r="J586" s="274"/>
      <c r="K586" s="274"/>
      <c r="L586" s="274"/>
      <c r="M586" s="22"/>
    </row>
    <row r="587" spans="1:13" s="275" customFormat="1" ht="13.5">
      <c r="A587" s="280"/>
      <c r="B587" s="281"/>
      <c r="E587" s="22"/>
      <c r="F587" s="274"/>
      <c r="G587" s="274"/>
      <c r="H587" s="274"/>
      <c r="I587" s="274"/>
      <c r="J587" s="274"/>
      <c r="K587" s="274"/>
      <c r="L587" s="274"/>
      <c r="M587" s="22"/>
    </row>
    <row r="588" spans="1:13" s="275" customFormat="1" ht="13.5">
      <c r="A588" s="280"/>
      <c r="B588" s="281"/>
      <c r="E588" s="22"/>
      <c r="F588" s="274"/>
      <c r="G588" s="274"/>
      <c r="H588" s="274"/>
      <c r="I588" s="274"/>
      <c r="J588" s="274"/>
      <c r="K588" s="274"/>
      <c r="L588" s="274"/>
      <c r="M588" s="22"/>
    </row>
    <row r="589" spans="1:13" s="275" customFormat="1" ht="13.5">
      <c r="A589" s="280"/>
      <c r="B589" s="281"/>
      <c r="E589" s="22"/>
      <c r="F589" s="274"/>
      <c r="G589" s="274"/>
      <c r="H589" s="274"/>
      <c r="I589" s="274"/>
      <c r="J589" s="274"/>
      <c r="K589" s="274"/>
      <c r="L589" s="274"/>
      <c r="M589" s="22"/>
    </row>
    <row r="590" spans="1:13" s="275" customFormat="1" ht="13.5">
      <c r="A590" s="280"/>
      <c r="B590" s="281"/>
      <c r="E590" s="22"/>
      <c r="F590" s="274"/>
      <c r="G590" s="274"/>
      <c r="H590" s="274"/>
      <c r="I590" s="274"/>
      <c r="J590" s="274"/>
      <c r="K590" s="274"/>
      <c r="L590" s="274"/>
      <c r="M590" s="22"/>
    </row>
    <row r="591" spans="1:13" s="275" customFormat="1" ht="13.5">
      <c r="A591" s="280"/>
      <c r="B591" s="281"/>
      <c r="E591" s="22"/>
      <c r="F591" s="274"/>
      <c r="G591" s="274"/>
      <c r="H591" s="274"/>
      <c r="I591" s="274"/>
      <c r="J591" s="274"/>
      <c r="K591" s="274"/>
      <c r="L591" s="274"/>
      <c r="M591" s="22"/>
    </row>
    <row r="592" spans="1:13" s="275" customFormat="1" ht="13.5">
      <c r="A592" s="280"/>
      <c r="B592" s="281"/>
      <c r="E592" s="22"/>
      <c r="F592" s="274"/>
      <c r="G592" s="274"/>
      <c r="H592" s="274"/>
      <c r="I592" s="274"/>
      <c r="J592" s="274"/>
      <c r="K592" s="274"/>
      <c r="L592" s="274"/>
      <c r="M592" s="22"/>
    </row>
    <row r="593" spans="1:13" s="275" customFormat="1" ht="13.5">
      <c r="A593" s="280"/>
      <c r="B593" s="281"/>
      <c r="E593" s="22"/>
      <c r="F593" s="274"/>
      <c r="G593" s="274"/>
      <c r="H593" s="274"/>
      <c r="I593" s="274"/>
      <c r="J593" s="274"/>
      <c r="K593" s="274"/>
      <c r="L593" s="274"/>
      <c r="M593" s="22"/>
    </row>
    <row r="594" spans="1:13" s="275" customFormat="1" ht="13.5">
      <c r="A594" s="280"/>
      <c r="B594" s="281"/>
      <c r="E594" s="22"/>
      <c r="F594" s="274"/>
      <c r="G594" s="274"/>
      <c r="H594" s="274"/>
      <c r="I594" s="274"/>
      <c r="J594" s="274"/>
      <c r="K594" s="274"/>
      <c r="L594" s="274"/>
      <c r="M594" s="22"/>
    </row>
    <row r="595" spans="1:13" s="275" customFormat="1" ht="13.5">
      <c r="A595" s="280"/>
      <c r="B595" s="281"/>
      <c r="E595" s="22"/>
      <c r="F595" s="274"/>
      <c r="G595" s="274"/>
      <c r="H595" s="274"/>
      <c r="I595" s="274"/>
      <c r="J595" s="274"/>
      <c r="K595" s="274"/>
      <c r="L595" s="274"/>
      <c r="M595" s="22"/>
    </row>
    <row r="596" spans="1:13" s="275" customFormat="1" ht="13.5">
      <c r="A596" s="280"/>
      <c r="B596" s="281"/>
      <c r="E596" s="22"/>
      <c r="F596" s="274"/>
      <c r="G596" s="274"/>
      <c r="H596" s="274"/>
      <c r="I596" s="274"/>
      <c r="J596" s="274"/>
      <c r="K596" s="274"/>
      <c r="L596" s="274"/>
      <c r="M596" s="22"/>
    </row>
    <row r="597" spans="1:13" s="275" customFormat="1" ht="13.5">
      <c r="A597" s="280"/>
      <c r="B597" s="281"/>
      <c r="E597" s="22"/>
      <c r="F597" s="274"/>
      <c r="G597" s="274"/>
      <c r="H597" s="274"/>
      <c r="I597" s="274"/>
      <c r="J597" s="274"/>
      <c r="K597" s="274"/>
      <c r="L597" s="274"/>
      <c r="M597" s="22"/>
    </row>
    <row r="598" spans="1:13" s="275" customFormat="1" ht="13.5">
      <c r="A598" s="280"/>
      <c r="B598" s="281"/>
      <c r="E598" s="22"/>
      <c r="F598" s="274"/>
      <c r="G598" s="274"/>
      <c r="H598" s="274"/>
      <c r="I598" s="274"/>
      <c r="J598" s="274"/>
      <c r="K598" s="274"/>
      <c r="L598" s="274"/>
      <c r="M598" s="22"/>
    </row>
    <row r="599" spans="1:13" s="275" customFormat="1" ht="13.5">
      <c r="A599" s="280"/>
      <c r="B599" s="281"/>
      <c r="E599" s="22"/>
      <c r="F599" s="274"/>
      <c r="G599" s="274"/>
      <c r="H599" s="274"/>
      <c r="I599" s="274"/>
      <c r="J599" s="274"/>
      <c r="K599" s="274"/>
      <c r="L599" s="274"/>
      <c r="M599" s="22"/>
    </row>
    <row r="600" spans="1:13" s="275" customFormat="1" ht="13.5">
      <c r="A600" s="280"/>
      <c r="B600" s="281"/>
      <c r="E600" s="22"/>
      <c r="F600" s="274"/>
      <c r="G600" s="274"/>
      <c r="H600" s="274"/>
      <c r="I600" s="274"/>
      <c r="J600" s="274"/>
      <c r="K600" s="274"/>
      <c r="L600" s="274"/>
      <c r="M600" s="22"/>
    </row>
    <row r="601" spans="1:13" s="275" customFormat="1" ht="13.5">
      <c r="A601" s="280"/>
      <c r="B601" s="281"/>
      <c r="E601" s="22"/>
      <c r="F601" s="274"/>
      <c r="G601" s="274"/>
      <c r="H601" s="274"/>
      <c r="I601" s="274"/>
      <c r="J601" s="274"/>
      <c r="K601" s="274"/>
      <c r="L601" s="274"/>
      <c r="M601" s="22"/>
    </row>
    <row r="602" spans="1:13" s="275" customFormat="1" ht="13.5">
      <c r="A602" s="280"/>
      <c r="B602" s="281"/>
      <c r="E602" s="22"/>
      <c r="F602" s="274"/>
      <c r="G602" s="274"/>
      <c r="H602" s="274"/>
      <c r="I602" s="274"/>
      <c r="J602" s="274"/>
      <c r="K602" s="274"/>
      <c r="L602" s="274"/>
      <c r="M602" s="22"/>
    </row>
    <row r="603" spans="1:13" s="275" customFormat="1" ht="13.5">
      <c r="A603" s="280"/>
      <c r="B603" s="281"/>
      <c r="E603" s="22"/>
      <c r="F603" s="274"/>
      <c r="G603" s="274"/>
      <c r="H603" s="274"/>
      <c r="I603" s="274"/>
      <c r="J603" s="274"/>
      <c r="K603" s="274"/>
      <c r="L603" s="274"/>
      <c r="M603" s="22"/>
    </row>
    <row r="604" spans="1:13" s="275" customFormat="1" ht="13.5">
      <c r="A604" s="280"/>
      <c r="B604" s="281"/>
      <c r="E604" s="22"/>
      <c r="F604" s="274"/>
      <c r="G604" s="274"/>
      <c r="H604" s="274"/>
      <c r="I604" s="274"/>
      <c r="J604" s="274"/>
      <c r="K604" s="274"/>
      <c r="L604" s="274"/>
      <c r="M604" s="22"/>
    </row>
    <row r="605" spans="1:13" s="275" customFormat="1" ht="13.5">
      <c r="A605" s="280"/>
      <c r="B605" s="281"/>
      <c r="E605" s="22"/>
      <c r="F605" s="274"/>
      <c r="G605" s="274"/>
      <c r="H605" s="274"/>
      <c r="I605" s="274"/>
      <c r="J605" s="274"/>
      <c r="K605" s="274"/>
      <c r="L605" s="274"/>
      <c r="M605" s="22"/>
    </row>
    <row r="606" spans="1:13" s="275" customFormat="1" ht="13.5">
      <c r="A606" s="280"/>
      <c r="B606" s="281"/>
      <c r="E606" s="22"/>
      <c r="F606" s="274"/>
      <c r="G606" s="274"/>
      <c r="H606" s="274"/>
      <c r="I606" s="274"/>
      <c r="J606" s="274"/>
      <c r="K606" s="274"/>
      <c r="L606" s="274"/>
      <c r="M606" s="22"/>
    </row>
    <row r="607" spans="1:13" s="275" customFormat="1" ht="13.5">
      <c r="A607" s="280"/>
      <c r="B607" s="281"/>
      <c r="E607" s="22"/>
      <c r="F607" s="274"/>
      <c r="G607" s="274"/>
      <c r="H607" s="274"/>
      <c r="I607" s="274"/>
      <c r="J607" s="274"/>
      <c r="K607" s="274"/>
      <c r="L607" s="274"/>
      <c r="M607" s="22"/>
    </row>
    <row r="608" spans="1:13" s="275" customFormat="1" ht="13.5">
      <c r="A608" s="280"/>
      <c r="B608" s="281"/>
      <c r="E608" s="22"/>
      <c r="F608" s="274"/>
      <c r="G608" s="274"/>
      <c r="H608" s="274"/>
      <c r="I608" s="274"/>
      <c r="J608" s="274"/>
      <c r="K608" s="274"/>
      <c r="L608" s="274"/>
      <c r="M608" s="22"/>
    </row>
    <row r="609" spans="1:13" s="275" customFormat="1" ht="13.5">
      <c r="A609" s="280"/>
      <c r="B609" s="281"/>
      <c r="E609" s="22"/>
      <c r="F609" s="274"/>
      <c r="G609" s="274"/>
      <c r="H609" s="274"/>
      <c r="I609" s="274"/>
      <c r="J609" s="274"/>
      <c r="K609" s="274"/>
      <c r="L609" s="274"/>
      <c r="M609" s="22"/>
    </row>
    <row r="610" spans="1:13" s="275" customFormat="1" ht="13.5">
      <c r="A610" s="280"/>
      <c r="B610" s="281"/>
      <c r="E610" s="22"/>
      <c r="F610" s="274"/>
      <c r="G610" s="274"/>
      <c r="H610" s="274"/>
      <c r="I610" s="274"/>
      <c r="J610" s="274"/>
      <c r="K610" s="274"/>
      <c r="L610" s="274"/>
      <c r="M610" s="22"/>
    </row>
    <row r="611" spans="1:13" s="275" customFormat="1" ht="13.5">
      <c r="A611" s="280"/>
      <c r="B611" s="281"/>
      <c r="E611" s="22"/>
      <c r="F611" s="274"/>
      <c r="G611" s="274"/>
      <c r="H611" s="274"/>
      <c r="I611" s="274"/>
      <c r="J611" s="274"/>
      <c r="K611" s="274"/>
      <c r="L611" s="274"/>
      <c r="M611" s="22"/>
    </row>
    <row r="612" spans="1:13" s="275" customFormat="1" ht="13.5">
      <c r="A612" s="280"/>
      <c r="B612" s="281"/>
      <c r="E612" s="22"/>
      <c r="F612" s="274"/>
      <c r="G612" s="274"/>
      <c r="H612" s="274"/>
      <c r="I612" s="274"/>
      <c r="J612" s="274"/>
      <c r="K612" s="274"/>
      <c r="L612" s="274"/>
      <c r="M612" s="22"/>
    </row>
    <row r="613" spans="1:13" s="275" customFormat="1" ht="13.5">
      <c r="A613" s="280"/>
      <c r="B613" s="281"/>
      <c r="E613" s="22"/>
      <c r="F613" s="274"/>
      <c r="G613" s="274"/>
      <c r="H613" s="274"/>
      <c r="I613" s="274"/>
      <c r="J613" s="274"/>
      <c r="K613" s="274"/>
      <c r="L613" s="274"/>
      <c r="M613" s="22"/>
    </row>
    <row r="614" spans="1:13" s="275" customFormat="1" ht="13.5">
      <c r="A614" s="280"/>
      <c r="B614" s="281"/>
      <c r="E614" s="22"/>
      <c r="F614" s="274"/>
      <c r="G614" s="274"/>
      <c r="H614" s="274"/>
      <c r="I614" s="274"/>
      <c r="J614" s="274"/>
      <c r="K614" s="274"/>
      <c r="L614" s="274"/>
      <c r="M614" s="22"/>
    </row>
    <row r="615" spans="1:13" s="275" customFormat="1" ht="13.5">
      <c r="A615" s="280"/>
      <c r="B615" s="281"/>
      <c r="E615" s="22"/>
      <c r="F615" s="274"/>
      <c r="G615" s="274"/>
      <c r="H615" s="274"/>
      <c r="I615" s="274"/>
      <c r="J615" s="274"/>
      <c r="K615" s="274"/>
      <c r="L615" s="274"/>
      <c r="M615" s="22"/>
    </row>
    <row r="616" spans="1:13" s="275" customFormat="1" ht="13.5">
      <c r="A616" s="280"/>
      <c r="B616" s="281"/>
      <c r="E616" s="22"/>
      <c r="F616" s="274"/>
      <c r="G616" s="274"/>
      <c r="H616" s="274"/>
      <c r="I616" s="274"/>
      <c r="J616" s="274"/>
      <c r="K616" s="274"/>
      <c r="L616" s="274"/>
      <c r="M616" s="22"/>
    </row>
    <row r="617" spans="1:13" s="275" customFormat="1" ht="13.5">
      <c r="A617" s="280"/>
      <c r="B617" s="281"/>
      <c r="E617" s="22"/>
      <c r="F617" s="274"/>
      <c r="G617" s="274"/>
      <c r="H617" s="274"/>
      <c r="I617" s="274"/>
      <c r="J617" s="274"/>
      <c r="K617" s="274"/>
      <c r="L617" s="274"/>
      <c r="M617" s="22"/>
    </row>
    <row r="618" spans="1:13" s="275" customFormat="1" ht="13.5">
      <c r="A618" s="280"/>
      <c r="B618" s="281"/>
      <c r="E618" s="22"/>
      <c r="F618" s="274"/>
      <c r="G618" s="274"/>
      <c r="H618" s="274"/>
      <c r="I618" s="274"/>
      <c r="J618" s="274"/>
      <c r="K618" s="274"/>
      <c r="L618" s="274"/>
      <c r="M618" s="22"/>
    </row>
    <row r="619" spans="1:13" s="275" customFormat="1" ht="13.5">
      <c r="A619" s="280"/>
      <c r="B619" s="281"/>
      <c r="E619" s="22"/>
      <c r="F619" s="274"/>
      <c r="G619" s="274"/>
      <c r="H619" s="274"/>
      <c r="I619" s="274"/>
      <c r="J619" s="274"/>
      <c r="K619" s="274"/>
      <c r="L619" s="274"/>
      <c r="M619" s="22"/>
    </row>
    <row r="620" spans="1:13" s="275" customFormat="1" ht="13.5">
      <c r="A620" s="280"/>
      <c r="B620" s="281"/>
      <c r="E620" s="22"/>
      <c r="F620" s="274"/>
      <c r="G620" s="274"/>
      <c r="H620" s="274"/>
      <c r="I620" s="274"/>
      <c r="J620" s="274"/>
      <c r="K620" s="274"/>
      <c r="L620" s="274"/>
      <c r="M620" s="22"/>
    </row>
    <row r="621" spans="1:13" s="275" customFormat="1" ht="13.5">
      <c r="A621" s="280"/>
      <c r="B621" s="281"/>
      <c r="E621" s="22"/>
      <c r="F621" s="274"/>
      <c r="G621" s="274"/>
      <c r="H621" s="274"/>
      <c r="I621" s="274"/>
      <c r="J621" s="274"/>
      <c r="K621" s="274"/>
      <c r="L621" s="274"/>
      <c r="M621" s="22"/>
    </row>
    <row r="622" spans="1:13" s="275" customFormat="1" ht="13.5">
      <c r="A622" s="280"/>
      <c r="B622" s="281"/>
      <c r="E622" s="22"/>
      <c r="F622" s="274"/>
      <c r="G622" s="274"/>
      <c r="H622" s="274"/>
      <c r="I622" s="274"/>
      <c r="J622" s="274"/>
      <c r="K622" s="274"/>
      <c r="L622" s="274"/>
      <c r="M622" s="22"/>
    </row>
    <row r="623" spans="1:13" s="275" customFormat="1" ht="13.5">
      <c r="A623" s="280"/>
      <c r="B623" s="281"/>
      <c r="E623" s="22"/>
      <c r="F623" s="274"/>
      <c r="G623" s="274"/>
      <c r="H623" s="274"/>
      <c r="I623" s="274"/>
      <c r="J623" s="274"/>
      <c r="K623" s="274"/>
      <c r="L623" s="274"/>
      <c r="M623" s="22"/>
    </row>
    <row r="624" spans="1:13" s="275" customFormat="1" ht="13.5">
      <c r="A624" s="280"/>
      <c r="B624" s="281"/>
      <c r="E624" s="22"/>
      <c r="F624" s="274"/>
      <c r="G624" s="274"/>
      <c r="H624" s="274"/>
      <c r="I624" s="274"/>
      <c r="J624" s="274"/>
      <c r="K624" s="274"/>
      <c r="L624" s="274"/>
      <c r="M624" s="22"/>
    </row>
    <row r="625" spans="1:13" s="275" customFormat="1" ht="13.5">
      <c r="A625" s="280"/>
      <c r="B625" s="281"/>
      <c r="E625" s="22"/>
      <c r="F625" s="274"/>
      <c r="G625" s="274"/>
      <c r="H625" s="274"/>
      <c r="I625" s="274"/>
      <c r="J625" s="274"/>
      <c r="K625" s="274"/>
      <c r="L625" s="274"/>
      <c r="M625" s="22"/>
    </row>
    <row r="626" spans="1:13" s="275" customFormat="1" ht="13.5">
      <c r="A626" s="280"/>
      <c r="B626" s="281"/>
      <c r="E626" s="22"/>
      <c r="F626" s="274"/>
      <c r="G626" s="274"/>
      <c r="H626" s="274"/>
      <c r="I626" s="274"/>
      <c r="J626" s="274"/>
      <c r="K626" s="274"/>
      <c r="L626" s="274"/>
      <c r="M626" s="22"/>
    </row>
    <row r="627" spans="1:13" s="275" customFormat="1" ht="13.5">
      <c r="A627" s="280"/>
      <c r="B627" s="281"/>
      <c r="E627" s="22"/>
      <c r="F627" s="274"/>
      <c r="G627" s="274"/>
      <c r="H627" s="274"/>
      <c r="I627" s="274"/>
      <c r="J627" s="274"/>
      <c r="K627" s="274"/>
      <c r="L627" s="274"/>
      <c r="M627" s="22"/>
    </row>
    <row r="628" spans="1:13" s="275" customFormat="1" ht="13.5">
      <c r="A628" s="280"/>
      <c r="B628" s="281"/>
      <c r="E628" s="22"/>
      <c r="F628" s="274"/>
      <c r="G628" s="274"/>
      <c r="H628" s="274"/>
      <c r="I628" s="274"/>
      <c r="J628" s="274"/>
      <c r="K628" s="274"/>
      <c r="L628" s="274"/>
      <c r="M628" s="22"/>
    </row>
    <row r="629" spans="1:13" s="275" customFormat="1" ht="13.5">
      <c r="A629" s="280"/>
      <c r="B629" s="281"/>
      <c r="E629" s="22"/>
      <c r="F629" s="274"/>
      <c r="G629" s="274"/>
      <c r="H629" s="274"/>
      <c r="I629" s="274"/>
      <c r="J629" s="274"/>
      <c r="K629" s="274"/>
      <c r="L629" s="274"/>
      <c r="M629" s="22"/>
    </row>
    <row r="630" spans="1:13" s="275" customFormat="1" ht="13.5">
      <c r="A630" s="280"/>
      <c r="B630" s="281"/>
      <c r="E630" s="22"/>
      <c r="F630" s="274"/>
      <c r="G630" s="274"/>
      <c r="H630" s="274"/>
      <c r="I630" s="274"/>
      <c r="J630" s="274"/>
      <c r="K630" s="274"/>
      <c r="L630" s="274"/>
      <c r="M630" s="22"/>
    </row>
    <row r="631" spans="1:13" s="275" customFormat="1" ht="13.5">
      <c r="A631" s="280"/>
      <c r="B631" s="281"/>
      <c r="E631" s="22"/>
      <c r="F631" s="274"/>
      <c r="G631" s="274"/>
      <c r="H631" s="274"/>
      <c r="I631" s="274"/>
      <c r="J631" s="274"/>
      <c r="K631" s="274"/>
      <c r="L631" s="274"/>
      <c r="M631" s="22"/>
    </row>
    <row r="632" spans="1:13" s="275" customFormat="1" ht="13.5">
      <c r="A632" s="280"/>
      <c r="B632" s="281"/>
      <c r="E632" s="22"/>
      <c r="F632" s="274"/>
      <c r="G632" s="274"/>
      <c r="H632" s="274"/>
      <c r="I632" s="274"/>
      <c r="J632" s="274"/>
      <c r="K632" s="274"/>
      <c r="L632" s="274"/>
      <c r="M632" s="22"/>
    </row>
    <row r="633" spans="1:13" s="275" customFormat="1" ht="13.5">
      <c r="A633" s="280"/>
      <c r="B633" s="281"/>
      <c r="E633" s="22"/>
      <c r="F633" s="274"/>
      <c r="G633" s="274"/>
      <c r="H633" s="274"/>
      <c r="I633" s="274"/>
      <c r="J633" s="274"/>
      <c r="K633" s="274"/>
      <c r="L633" s="274"/>
      <c r="M633" s="22"/>
    </row>
    <row r="634" spans="1:13" s="275" customFormat="1" ht="13.5">
      <c r="A634" s="280"/>
      <c r="B634" s="281"/>
      <c r="E634" s="22"/>
      <c r="F634" s="274"/>
      <c r="G634" s="274"/>
      <c r="H634" s="274"/>
      <c r="I634" s="274"/>
      <c r="J634" s="274"/>
      <c r="K634" s="274"/>
      <c r="L634" s="274"/>
      <c r="M634" s="22"/>
    </row>
    <row r="635" spans="1:13" s="275" customFormat="1" ht="13.5">
      <c r="A635" s="280"/>
      <c r="B635" s="281"/>
      <c r="E635" s="22"/>
      <c r="F635" s="274"/>
      <c r="G635" s="274"/>
      <c r="H635" s="274"/>
      <c r="I635" s="274"/>
      <c r="J635" s="274"/>
      <c r="K635" s="274"/>
      <c r="L635" s="274"/>
      <c r="M635" s="22"/>
    </row>
    <row r="636" spans="1:13" s="275" customFormat="1" ht="13.5">
      <c r="A636" s="280"/>
      <c r="B636" s="281"/>
      <c r="E636" s="22"/>
      <c r="F636" s="274"/>
      <c r="G636" s="274"/>
      <c r="H636" s="274"/>
      <c r="I636" s="274"/>
      <c r="J636" s="274"/>
      <c r="K636" s="274"/>
      <c r="L636" s="274"/>
      <c r="M636" s="22"/>
    </row>
    <row r="637" spans="1:13" s="275" customFormat="1" ht="13.5">
      <c r="A637" s="280"/>
      <c r="B637" s="281"/>
      <c r="E637" s="22"/>
      <c r="F637" s="274"/>
      <c r="G637" s="274"/>
      <c r="H637" s="274"/>
      <c r="I637" s="274"/>
      <c r="J637" s="274"/>
      <c r="K637" s="274"/>
      <c r="L637" s="274"/>
      <c r="M637" s="22"/>
    </row>
    <row r="638" spans="1:13" s="275" customFormat="1" ht="13.5">
      <c r="A638" s="280"/>
      <c r="B638" s="281"/>
      <c r="E638" s="22"/>
      <c r="F638" s="274"/>
      <c r="G638" s="274"/>
      <c r="H638" s="274"/>
      <c r="I638" s="274"/>
      <c r="J638" s="274"/>
      <c r="K638" s="274"/>
      <c r="L638" s="274"/>
      <c r="M638" s="22"/>
    </row>
    <row r="639" spans="1:13" s="275" customFormat="1" ht="13.5">
      <c r="A639" s="280"/>
      <c r="B639" s="281"/>
      <c r="E639" s="22"/>
      <c r="F639" s="274"/>
      <c r="G639" s="274"/>
      <c r="H639" s="274"/>
      <c r="I639" s="274"/>
      <c r="J639" s="274"/>
      <c r="K639" s="274"/>
      <c r="L639" s="274"/>
      <c r="M639" s="22"/>
    </row>
    <row r="640" spans="1:13" s="275" customFormat="1" ht="13.5">
      <c r="A640" s="280"/>
      <c r="B640" s="281"/>
      <c r="E640" s="22"/>
      <c r="F640" s="274"/>
      <c r="G640" s="274"/>
      <c r="H640" s="274"/>
      <c r="I640" s="274"/>
      <c r="J640" s="274"/>
      <c r="K640" s="274"/>
      <c r="L640" s="274"/>
      <c r="M640" s="22"/>
    </row>
    <row r="641" spans="1:13" s="275" customFormat="1" ht="13.5">
      <c r="A641" s="280"/>
      <c r="B641" s="281"/>
      <c r="E641" s="22"/>
      <c r="F641" s="274"/>
      <c r="G641" s="274"/>
      <c r="H641" s="274"/>
      <c r="I641" s="274"/>
      <c r="J641" s="274"/>
      <c r="K641" s="274"/>
      <c r="L641" s="274"/>
      <c r="M641" s="22"/>
    </row>
    <row r="642" spans="1:13" s="275" customFormat="1" ht="13.5">
      <c r="A642" s="280"/>
      <c r="B642" s="281"/>
      <c r="E642" s="22"/>
      <c r="F642" s="274"/>
      <c r="G642" s="274"/>
      <c r="H642" s="274"/>
      <c r="I642" s="274"/>
      <c r="J642" s="274"/>
      <c r="K642" s="274"/>
      <c r="L642" s="274"/>
      <c r="M642" s="22"/>
    </row>
    <row r="643" spans="1:13" s="275" customFormat="1" ht="13.5">
      <c r="A643" s="280"/>
      <c r="B643" s="281"/>
      <c r="E643" s="22"/>
      <c r="F643" s="274"/>
      <c r="G643" s="274"/>
      <c r="H643" s="274"/>
      <c r="I643" s="274"/>
      <c r="J643" s="274"/>
      <c r="K643" s="274"/>
      <c r="L643" s="274"/>
      <c r="M643" s="22"/>
    </row>
    <row r="644" spans="1:13" s="275" customFormat="1" ht="13.5">
      <c r="A644" s="280"/>
      <c r="B644" s="281"/>
      <c r="E644" s="22"/>
      <c r="F644" s="274"/>
      <c r="G644" s="274"/>
      <c r="H644" s="274"/>
      <c r="I644" s="274"/>
      <c r="J644" s="274"/>
      <c r="K644" s="274"/>
      <c r="L644" s="274"/>
      <c r="M644" s="22"/>
    </row>
    <row r="645" spans="1:13" s="275" customFormat="1" ht="13.5">
      <c r="A645" s="280"/>
      <c r="B645" s="281"/>
      <c r="E645" s="22"/>
      <c r="F645" s="274"/>
      <c r="G645" s="274"/>
      <c r="H645" s="274"/>
      <c r="I645" s="274"/>
      <c r="J645" s="274"/>
      <c r="K645" s="274"/>
      <c r="L645" s="274"/>
      <c r="M645" s="22"/>
    </row>
    <row r="646" spans="1:13" s="275" customFormat="1" ht="13.5">
      <c r="A646" s="280"/>
      <c r="B646" s="281"/>
      <c r="E646" s="22"/>
      <c r="F646" s="274"/>
      <c r="G646" s="274"/>
      <c r="H646" s="274"/>
      <c r="I646" s="274"/>
      <c r="J646" s="274"/>
      <c r="K646" s="274"/>
      <c r="L646" s="274"/>
      <c r="M646" s="22"/>
    </row>
    <row r="647" spans="1:13" s="275" customFormat="1" ht="13.5">
      <c r="A647" s="280"/>
      <c r="B647" s="281"/>
      <c r="E647" s="22"/>
      <c r="F647" s="274"/>
      <c r="G647" s="274"/>
      <c r="H647" s="274"/>
      <c r="I647" s="274"/>
      <c r="J647" s="274"/>
      <c r="K647" s="274"/>
      <c r="L647" s="274"/>
      <c r="M647" s="22"/>
    </row>
    <row r="648" spans="1:13" s="275" customFormat="1" ht="13.5">
      <c r="A648" s="280"/>
      <c r="B648" s="281"/>
      <c r="E648" s="22"/>
      <c r="F648" s="274"/>
      <c r="G648" s="274"/>
      <c r="H648" s="274"/>
      <c r="I648" s="274"/>
      <c r="J648" s="274"/>
      <c r="K648" s="274"/>
      <c r="L648" s="274"/>
      <c r="M648" s="22"/>
    </row>
    <row r="649" spans="1:13" s="275" customFormat="1" ht="13.5">
      <c r="A649" s="280"/>
      <c r="B649" s="281"/>
      <c r="E649" s="22"/>
      <c r="F649" s="274"/>
      <c r="G649" s="274"/>
      <c r="H649" s="274"/>
      <c r="I649" s="274"/>
      <c r="J649" s="274"/>
      <c r="K649" s="274"/>
      <c r="L649" s="274"/>
      <c r="M649" s="22"/>
    </row>
    <row r="650" spans="1:13" s="275" customFormat="1" ht="13.5">
      <c r="A650" s="280"/>
      <c r="B650" s="281"/>
      <c r="E650" s="22"/>
      <c r="F650" s="274"/>
      <c r="G650" s="274"/>
      <c r="H650" s="274"/>
      <c r="I650" s="274"/>
      <c r="J650" s="274"/>
      <c r="K650" s="274"/>
      <c r="L650" s="274"/>
      <c r="M650" s="22"/>
    </row>
    <row r="651" spans="1:13" s="275" customFormat="1" ht="13.5">
      <c r="A651" s="280"/>
      <c r="B651" s="281"/>
      <c r="E651" s="22"/>
      <c r="F651" s="274"/>
      <c r="G651" s="274"/>
      <c r="H651" s="274"/>
      <c r="I651" s="274"/>
      <c r="J651" s="274"/>
      <c r="K651" s="274"/>
      <c r="L651" s="274"/>
      <c r="M651" s="22"/>
    </row>
    <row r="652" spans="1:13" s="275" customFormat="1" ht="13.5">
      <c r="A652" s="280"/>
      <c r="B652" s="281"/>
      <c r="E652" s="22"/>
      <c r="F652" s="274"/>
      <c r="G652" s="274"/>
      <c r="H652" s="274"/>
      <c r="I652" s="274"/>
      <c r="J652" s="274"/>
      <c r="K652" s="274"/>
      <c r="L652" s="274"/>
      <c r="M652" s="22"/>
    </row>
    <row r="653" spans="1:13" s="275" customFormat="1" ht="13.5">
      <c r="A653" s="280"/>
      <c r="B653" s="281"/>
      <c r="E653" s="22"/>
      <c r="F653" s="274"/>
      <c r="G653" s="274"/>
      <c r="H653" s="274"/>
      <c r="I653" s="274"/>
      <c r="J653" s="274"/>
      <c r="K653" s="274"/>
      <c r="L653" s="274"/>
      <c r="M653" s="22"/>
    </row>
    <row r="654" spans="1:13" s="275" customFormat="1" ht="13.5">
      <c r="A654" s="280"/>
      <c r="B654" s="281"/>
      <c r="E654" s="22"/>
      <c r="F654" s="274"/>
      <c r="G654" s="274"/>
      <c r="H654" s="274"/>
      <c r="I654" s="274"/>
      <c r="J654" s="274"/>
      <c r="K654" s="274"/>
      <c r="L654" s="274"/>
      <c r="M654" s="22"/>
    </row>
    <row r="655" spans="1:13" s="275" customFormat="1" ht="13.5">
      <c r="A655" s="280"/>
      <c r="B655" s="281"/>
      <c r="E655" s="22"/>
      <c r="F655" s="274"/>
      <c r="G655" s="274"/>
      <c r="H655" s="274"/>
      <c r="I655" s="274"/>
      <c r="J655" s="274"/>
      <c r="K655" s="274"/>
      <c r="L655" s="274"/>
      <c r="M655" s="22"/>
    </row>
    <row r="656" spans="1:13" s="275" customFormat="1" ht="13.5">
      <c r="A656" s="280"/>
      <c r="B656" s="281"/>
      <c r="E656" s="22"/>
      <c r="F656" s="274"/>
      <c r="G656" s="274"/>
      <c r="H656" s="274"/>
      <c r="I656" s="274"/>
      <c r="J656" s="274"/>
      <c r="K656" s="274"/>
      <c r="L656" s="274"/>
      <c r="M656" s="22"/>
    </row>
    <row r="657" spans="1:13" s="275" customFormat="1" ht="13.5">
      <c r="A657" s="280"/>
      <c r="B657" s="281"/>
      <c r="E657" s="22"/>
      <c r="F657" s="274"/>
      <c r="G657" s="274"/>
      <c r="H657" s="274"/>
      <c r="I657" s="274"/>
      <c r="J657" s="274"/>
      <c r="K657" s="274"/>
      <c r="L657" s="274"/>
      <c r="M657" s="22"/>
    </row>
    <row r="658" spans="1:13" s="275" customFormat="1" ht="13.5">
      <c r="A658" s="280"/>
      <c r="B658" s="281"/>
      <c r="E658" s="22"/>
      <c r="F658" s="274"/>
      <c r="G658" s="274"/>
      <c r="H658" s="274"/>
      <c r="I658" s="274"/>
      <c r="J658" s="274"/>
      <c r="K658" s="274"/>
      <c r="L658" s="274"/>
      <c r="M658" s="22"/>
    </row>
    <row r="659" spans="1:13" s="275" customFormat="1" ht="13.5">
      <c r="A659" s="280"/>
      <c r="B659" s="281"/>
      <c r="E659" s="22"/>
      <c r="F659" s="274"/>
      <c r="G659" s="274"/>
      <c r="H659" s="274"/>
      <c r="I659" s="274"/>
      <c r="J659" s="274"/>
      <c r="K659" s="274"/>
      <c r="L659" s="274"/>
      <c r="M659" s="22"/>
    </row>
    <row r="660" spans="1:13" s="275" customFormat="1" ht="13.5">
      <c r="A660" s="280"/>
      <c r="B660" s="281"/>
      <c r="E660" s="22"/>
      <c r="F660" s="274"/>
      <c r="G660" s="274"/>
      <c r="H660" s="274"/>
      <c r="I660" s="274"/>
      <c r="J660" s="274"/>
      <c r="K660" s="274"/>
      <c r="L660" s="274"/>
      <c r="M660" s="22"/>
    </row>
    <row r="661" spans="1:13" s="275" customFormat="1" ht="13.5">
      <c r="A661" s="280"/>
      <c r="B661" s="281"/>
      <c r="E661" s="22"/>
      <c r="F661" s="274"/>
      <c r="G661" s="274"/>
      <c r="H661" s="274"/>
      <c r="I661" s="274"/>
      <c r="J661" s="274"/>
      <c r="K661" s="274"/>
      <c r="L661" s="274"/>
      <c r="M661" s="22"/>
    </row>
    <row r="662" spans="1:13" s="275" customFormat="1" ht="13.5">
      <c r="A662" s="280"/>
      <c r="B662" s="281"/>
      <c r="E662" s="22"/>
      <c r="F662" s="274"/>
      <c r="G662" s="274"/>
      <c r="H662" s="274"/>
      <c r="I662" s="274"/>
      <c r="J662" s="274"/>
      <c r="K662" s="274"/>
      <c r="L662" s="274"/>
      <c r="M662" s="22"/>
    </row>
    <row r="663" spans="1:13" s="275" customFormat="1" ht="13.5">
      <c r="A663" s="280"/>
      <c r="B663" s="281"/>
      <c r="E663" s="22"/>
      <c r="F663" s="274"/>
      <c r="G663" s="274"/>
      <c r="H663" s="274"/>
      <c r="I663" s="274"/>
      <c r="J663" s="274"/>
      <c r="K663" s="274"/>
      <c r="L663" s="274"/>
      <c r="M663" s="22"/>
    </row>
    <row r="664" spans="1:13" s="275" customFormat="1" ht="13.5">
      <c r="A664" s="280"/>
      <c r="B664" s="281"/>
      <c r="E664" s="22"/>
      <c r="F664" s="274"/>
      <c r="G664" s="274"/>
      <c r="H664" s="274"/>
      <c r="I664" s="274"/>
      <c r="J664" s="274"/>
      <c r="K664" s="274"/>
      <c r="L664" s="274"/>
      <c r="M664" s="22"/>
    </row>
    <row r="665" spans="1:13" s="275" customFormat="1" ht="13.5">
      <c r="A665" s="280"/>
      <c r="B665" s="281"/>
      <c r="E665" s="22"/>
      <c r="F665" s="274"/>
      <c r="G665" s="274"/>
      <c r="H665" s="274"/>
      <c r="I665" s="274"/>
      <c r="J665" s="274"/>
      <c r="K665" s="274"/>
      <c r="L665" s="274"/>
      <c r="M665" s="22"/>
    </row>
    <row r="666" spans="1:13" s="275" customFormat="1" ht="13.5">
      <c r="A666" s="280"/>
      <c r="B666" s="281"/>
      <c r="E666" s="22"/>
      <c r="F666" s="274"/>
      <c r="G666" s="274"/>
      <c r="H666" s="274"/>
      <c r="I666" s="274"/>
      <c r="J666" s="274"/>
      <c r="K666" s="274"/>
      <c r="L666" s="274"/>
      <c r="M666" s="22"/>
    </row>
    <row r="667" spans="1:13" s="275" customFormat="1" ht="13.5">
      <c r="A667" s="280"/>
      <c r="B667" s="281"/>
      <c r="E667" s="22"/>
      <c r="F667" s="274"/>
      <c r="G667" s="274"/>
      <c r="H667" s="274"/>
      <c r="I667" s="274"/>
      <c r="J667" s="274"/>
      <c r="K667" s="274"/>
      <c r="L667" s="274"/>
      <c r="M667" s="22"/>
    </row>
    <row r="668" spans="1:13" s="275" customFormat="1" ht="13.5">
      <c r="A668" s="280"/>
      <c r="B668" s="281"/>
      <c r="E668" s="22"/>
      <c r="F668" s="274"/>
      <c r="G668" s="274"/>
      <c r="H668" s="274"/>
      <c r="I668" s="274"/>
      <c r="J668" s="274"/>
      <c r="K668" s="274"/>
      <c r="L668" s="274"/>
      <c r="M668" s="22"/>
    </row>
    <row r="669" spans="1:13" s="275" customFormat="1" ht="13.5">
      <c r="A669" s="280"/>
      <c r="B669" s="281"/>
      <c r="E669" s="22"/>
      <c r="F669" s="274"/>
      <c r="G669" s="274"/>
      <c r="H669" s="274"/>
      <c r="I669" s="274"/>
      <c r="J669" s="274"/>
      <c r="K669" s="274"/>
      <c r="L669" s="274"/>
      <c r="M669" s="22"/>
    </row>
    <row r="670" spans="1:13" s="275" customFormat="1" ht="13.5">
      <c r="A670" s="280"/>
      <c r="B670" s="281"/>
      <c r="E670" s="22"/>
      <c r="F670" s="274"/>
      <c r="G670" s="274"/>
      <c r="H670" s="274"/>
      <c r="I670" s="274"/>
      <c r="J670" s="274"/>
      <c r="K670" s="274"/>
      <c r="L670" s="274"/>
      <c r="M670" s="22"/>
    </row>
    <row r="671" spans="1:13" s="275" customFormat="1" ht="13.5">
      <c r="A671" s="280"/>
      <c r="B671" s="281"/>
      <c r="E671" s="22"/>
      <c r="F671" s="274"/>
      <c r="G671" s="274"/>
      <c r="H671" s="274"/>
      <c r="I671" s="274"/>
      <c r="J671" s="274"/>
      <c r="K671" s="274"/>
      <c r="L671" s="274"/>
      <c r="M671" s="22"/>
    </row>
    <row r="672" spans="1:13" s="275" customFormat="1" ht="13.5">
      <c r="A672" s="280"/>
      <c r="B672" s="281"/>
      <c r="E672" s="22"/>
      <c r="F672" s="274"/>
      <c r="G672" s="274"/>
      <c r="H672" s="274"/>
      <c r="I672" s="274"/>
      <c r="J672" s="274"/>
      <c r="K672" s="274"/>
      <c r="L672" s="274"/>
      <c r="M672" s="22"/>
    </row>
    <row r="673" spans="1:13" s="275" customFormat="1" ht="13.5">
      <c r="A673" s="280"/>
      <c r="B673" s="281"/>
      <c r="E673" s="22"/>
      <c r="F673" s="274"/>
      <c r="G673" s="274"/>
      <c r="H673" s="274"/>
      <c r="I673" s="274"/>
      <c r="J673" s="274"/>
      <c r="K673" s="274"/>
      <c r="L673" s="274"/>
      <c r="M673" s="22"/>
    </row>
    <row r="674" spans="1:13" s="275" customFormat="1" ht="13.5">
      <c r="A674" s="280"/>
      <c r="B674" s="281"/>
      <c r="E674" s="22"/>
      <c r="F674" s="274"/>
      <c r="G674" s="274"/>
      <c r="H674" s="274"/>
      <c r="I674" s="274"/>
      <c r="J674" s="274"/>
      <c r="K674" s="274"/>
      <c r="L674" s="274"/>
      <c r="M674" s="22"/>
    </row>
    <row r="675" spans="1:13" s="275" customFormat="1" ht="13.5">
      <c r="A675" s="280"/>
      <c r="B675" s="281"/>
      <c r="E675" s="22"/>
      <c r="F675" s="274"/>
      <c r="G675" s="274"/>
      <c r="H675" s="274"/>
      <c r="I675" s="274"/>
      <c r="J675" s="274"/>
      <c r="K675" s="274"/>
      <c r="L675" s="274"/>
      <c r="M675" s="22"/>
    </row>
    <row r="676" spans="1:13" s="275" customFormat="1" ht="13.5">
      <c r="A676" s="280"/>
      <c r="B676" s="281"/>
      <c r="E676" s="22"/>
      <c r="F676" s="274"/>
      <c r="G676" s="274"/>
      <c r="H676" s="274"/>
      <c r="I676" s="274"/>
      <c r="J676" s="274"/>
      <c r="K676" s="274"/>
      <c r="L676" s="274"/>
      <c r="M676" s="22"/>
    </row>
    <row r="677" spans="1:13" s="275" customFormat="1" ht="13.5">
      <c r="A677" s="280"/>
      <c r="B677" s="281"/>
      <c r="E677" s="22"/>
      <c r="F677" s="274"/>
      <c r="G677" s="274"/>
      <c r="H677" s="274"/>
      <c r="I677" s="274"/>
      <c r="J677" s="274"/>
      <c r="K677" s="274"/>
      <c r="L677" s="274"/>
      <c r="M677" s="22"/>
    </row>
    <row r="678" spans="1:13" s="275" customFormat="1" ht="13.5">
      <c r="A678" s="280"/>
      <c r="B678" s="281"/>
      <c r="E678" s="22"/>
      <c r="F678" s="274"/>
      <c r="G678" s="274"/>
      <c r="H678" s="274"/>
      <c r="I678" s="274"/>
      <c r="J678" s="274"/>
      <c r="K678" s="274"/>
      <c r="L678" s="274"/>
      <c r="M678" s="22"/>
    </row>
    <row r="679" spans="1:13" s="275" customFormat="1" ht="13.5">
      <c r="A679" s="280"/>
      <c r="B679" s="281"/>
      <c r="E679" s="22"/>
      <c r="F679" s="274"/>
      <c r="G679" s="274"/>
      <c r="H679" s="274"/>
      <c r="I679" s="274"/>
      <c r="J679" s="274"/>
      <c r="K679" s="274"/>
      <c r="L679" s="274"/>
      <c r="M679" s="22"/>
    </row>
    <row r="680" spans="1:13" s="275" customFormat="1" ht="13.5">
      <c r="A680" s="280"/>
      <c r="B680" s="281"/>
      <c r="E680" s="22"/>
      <c r="F680" s="274"/>
      <c r="G680" s="274"/>
      <c r="H680" s="274"/>
      <c r="I680" s="274"/>
      <c r="J680" s="274"/>
      <c r="K680" s="274"/>
      <c r="L680" s="274"/>
      <c r="M680" s="22"/>
    </row>
    <row r="681" spans="1:13" s="275" customFormat="1" ht="13.5">
      <c r="A681" s="280"/>
      <c r="B681" s="281"/>
      <c r="E681" s="22"/>
      <c r="F681" s="274"/>
      <c r="G681" s="274"/>
      <c r="H681" s="274"/>
      <c r="I681" s="274"/>
      <c r="J681" s="274"/>
      <c r="K681" s="274"/>
      <c r="L681" s="274"/>
      <c r="M681" s="22"/>
    </row>
    <row r="682" spans="1:13" s="275" customFormat="1" ht="13.5">
      <c r="A682" s="280"/>
      <c r="B682" s="281"/>
      <c r="E682" s="22"/>
      <c r="F682" s="274"/>
      <c r="G682" s="274"/>
      <c r="H682" s="274"/>
      <c r="I682" s="274"/>
      <c r="J682" s="274"/>
      <c r="K682" s="274"/>
      <c r="L682" s="274"/>
      <c r="M682" s="22"/>
    </row>
    <row r="683" spans="1:13" s="275" customFormat="1" ht="13.5">
      <c r="A683" s="280"/>
      <c r="B683" s="281"/>
      <c r="E683" s="22"/>
      <c r="F683" s="274"/>
      <c r="G683" s="274"/>
      <c r="H683" s="274"/>
      <c r="I683" s="274"/>
      <c r="J683" s="274"/>
      <c r="K683" s="274"/>
      <c r="L683" s="274"/>
      <c r="M683" s="22"/>
    </row>
    <row r="684" spans="1:13" s="275" customFormat="1" ht="13.5">
      <c r="A684" s="280"/>
      <c r="B684" s="281"/>
      <c r="E684" s="22"/>
      <c r="F684" s="274"/>
      <c r="G684" s="274"/>
      <c r="H684" s="274"/>
      <c r="I684" s="274"/>
      <c r="J684" s="274"/>
      <c r="K684" s="274"/>
      <c r="L684" s="274"/>
      <c r="M684" s="22"/>
    </row>
    <row r="685" spans="1:13" s="275" customFormat="1" ht="13.5">
      <c r="A685" s="280"/>
      <c r="B685" s="281"/>
      <c r="E685" s="22"/>
      <c r="F685" s="274"/>
      <c r="G685" s="274"/>
      <c r="H685" s="274"/>
      <c r="I685" s="274"/>
      <c r="J685" s="274"/>
      <c r="K685" s="274"/>
      <c r="L685" s="274"/>
      <c r="M685" s="22"/>
    </row>
    <row r="686" spans="1:13" s="275" customFormat="1" ht="13.5">
      <c r="A686" s="280"/>
      <c r="B686" s="281"/>
      <c r="E686" s="22"/>
      <c r="F686" s="274"/>
      <c r="G686" s="274"/>
      <c r="H686" s="274"/>
      <c r="I686" s="274"/>
      <c r="J686" s="274"/>
      <c r="K686" s="274"/>
      <c r="L686" s="274"/>
      <c r="M686" s="22"/>
    </row>
    <row r="687" spans="1:13" s="275" customFormat="1" ht="13.5">
      <c r="A687" s="280"/>
      <c r="B687" s="281"/>
      <c r="E687" s="22"/>
      <c r="F687" s="274"/>
      <c r="G687" s="274"/>
      <c r="H687" s="274"/>
      <c r="I687" s="274"/>
      <c r="J687" s="274"/>
      <c r="K687" s="274"/>
      <c r="L687" s="274"/>
      <c r="M687" s="22"/>
    </row>
    <row r="688" spans="1:13" s="275" customFormat="1" ht="13.5">
      <c r="A688" s="280"/>
      <c r="B688" s="281"/>
      <c r="E688" s="22"/>
      <c r="F688" s="274"/>
      <c r="G688" s="274"/>
      <c r="H688" s="274"/>
      <c r="I688" s="274"/>
      <c r="J688" s="274"/>
      <c r="K688" s="274"/>
      <c r="L688" s="274"/>
      <c r="M688" s="22"/>
    </row>
    <row r="689" spans="1:13" s="275" customFormat="1" ht="13.5">
      <c r="A689" s="280"/>
      <c r="B689" s="281"/>
      <c r="E689" s="22"/>
      <c r="F689" s="274"/>
      <c r="G689" s="274"/>
      <c r="H689" s="274"/>
      <c r="I689" s="274"/>
      <c r="J689" s="274"/>
      <c r="K689" s="274"/>
      <c r="L689" s="274"/>
      <c r="M689" s="22"/>
    </row>
    <row r="690" spans="1:13" s="275" customFormat="1" ht="13.5">
      <c r="A690" s="280"/>
      <c r="B690" s="281"/>
      <c r="E690" s="22"/>
      <c r="F690" s="274"/>
      <c r="G690" s="274"/>
      <c r="H690" s="274"/>
      <c r="I690" s="274"/>
      <c r="J690" s="274"/>
      <c r="K690" s="274"/>
      <c r="L690" s="274"/>
      <c r="M690" s="22"/>
    </row>
    <row r="691" spans="1:13" s="275" customFormat="1" ht="13.5">
      <c r="A691" s="280"/>
      <c r="B691" s="281"/>
      <c r="E691" s="22"/>
      <c r="F691" s="274"/>
      <c r="G691" s="274"/>
      <c r="H691" s="274"/>
      <c r="I691" s="274"/>
      <c r="J691" s="274"/>
      <c r="K691" s="274"/>
      <c r="L691" s="274"/>
      <c r="M691" s="22"/>
    </row>
    <row r="692" spans="1:13" s="275" customFormat="1" ht="13.5">
      <c r="A692" s="280"/>
      <c r="B692" s="281"/>
      <c r="E692" s="22"/>
      <c r="F692" s="274"/>
      <c r="G692" s="274"/>
      <c r="H692" s="274"/>
      <c r="I692" s="274"/>
      <c r="J692" s="274"/>
      <c r="K692" s="274"/>
      <c r="L692" s="274"/>
      <c r="M692" s="22"/>
    </row>
    <row r="693" spans="1:13" s="275" customFormat="1" ht="13.5">
      <c r="A693" s="280"/>
      <c r="B693" s="281"/>
      <c r="E693" s="22"/>
      <c r="F693" s="274"/>
      <c r="G693" s="274"/>
      <c r="H693" s="274"/>
      <c r="I693" s="274"/>
      <c r="J693" s="274"/>
      <c r="K693" s="274"/>
      <c r="L693" s="274"/>
      <c r="M693" s="22"/>
    </row>
    <row r="694" spans="1:13" s="275" customFormat="1" ht="13.5">
      <c r="A694" s="280"/>
      <c r="B694" s="281"/>
      <c r="E694" s="22"/>
      <c r="F694" s="274"/>
      <c r="G694" s="274"/>
      <c r="H694" s="274"/>
      <c r="I694" s="274"/>
      <c r="J694" s="274"/>
      <c r="K694" s="274"/>
      <c r="L694" s="274"/>
      <c r="M694" s="22"/>
    </row>
    <row r="695" spans="1:13" s="275" customFormat="1" ht="13.5">
      <c r="A695" s="280"/>
      <c r="B695" s="281"/>
      <c r="E695" s="22"/>
      <c r="F695" s="274"/>
      <c r="G695" s="274"/>
      <c r="H695" s="274"/>
      <c r="I695" s="274"/>
      <c r="J695" s="274"/>
      <c r="K695" s="274"/>
      <c r="L695" s="274"/>
      <c r="M695" s="22"/>
    </row>
    <row r="696" spans="1:13" s="275" customFormat="1" ht="13.5">
      <c r="A696" s="280"/>
      <c r="B696" s="281"/>
      <c r="E696" s="22"/>
      <c r="F696" s="274"/>
      <c r="G696" s="274"/>
      <c r="H696" s="274"/>
      <c r="I696" s="274"/>
      <c r="J696" s="274"/>
      <c r="K696" s="274"/>
      <c r="L696" s="274"/>
      <c r="M696" s="22"/>
    </row>
    <row r="697" spans="1:13" s="275" customFormat="1" ht="13.5">
      <c r="A697" s="280"/>
      <c r="B697" s="281"/>
      <c r="E697" s="22"/>
      <c r="F697" s="274"/>
      <c r="G697" s="274"/>
      <c r="H697" s="274"/>
      <c r="I697" s="274"/>
      <c r="J697" s="274"/>
      <c r="K697" s="274"/>
      <c r="L697" s="274"/>
      <c r="M697" s="22"/>
    </row>
    <row r="698" spans="1:13" s="275" customFormat="1" ht="13.5">
      <c r="A698" s="280"/>
      <c r="B698" s="281"/>
      <c r="E698" s="22"/>
      <c r="F698" s="274"/>
      <c r="G698" s="274"/>
      <c r="H698" s="274"/>
      <c r="I698" s="274"/>
      <c r="J698" s="274"/>
      <c r="K698" s="274"/>
      <c r="L698" s="274"/>
      <c r="M698" s="22"/>
    </row>
    <row r="699" spans="1:13" s="275" customFormat="1" ht="13.5">
      <c r="A699" s="280"/>
      <c r="B699" s="281"/>
      <c r="E699" s="22"/>
      <c r="F699" s="274"/>
      <c r="G699" s="274"/>
      <c r="H699" s="274"/>
      <c r="I699" s="274"/>
      <c r="J699" s="274"/>
      <c r="K699" s="274"/>
      <c r="L699" s="274"/>
      <c r="M699" s="22"/>
    </row>
    <row r="700" spans="1:13" s="275" customFormat="1" ht="13.5">
      <c r="A700" s="280"/>
      <c r="B700" s="281"/>
      <c r="E700" s="22"/>
      <c r="F700" s="274"/>
      <c r="G700" s="274"/>
      <c r="H700" s="274"/>
      <c r="I700" s="274"/>
      <c r="J700" s="274"/>
      <c r="K700" s="274"/>
      <c r="L700" s="274"/>
      <c r="M700" s="22"/>
    </row>
    <row r="701" spans="1:13" s="275" customFormat="1" ht="13.5">
      <c r="A701" s="280"/>
      <c r="B701" s="281"/>
      <c r="E701" s="22"/>
      <c r="F701" s="274"/>
      <c r="G701" s="274"/>
      <c r="H701" s="274"/>
      <c r="I701" s="274"/>
      <c r="J701" s="274"/>
      <c r="K701" s="274"/>
      <c r="L701" s="274"/>
      <c r="M701" s="22"/>
    </row>
    <row r="702" spans="1:13" s="275" customFormat="1" ht="13.5">
      <c r="A702" s="280"/>
      <c r="B702" s="281"/>
      <c r="E702" s="22"/>
      <c r="F702" s="274"/>
      <c r="G702" s="274"/>
      <c r="H702" s="274"/>
      <c r="I702" s="274"/>
      <c r="J702" s="274"/>
      <c r="K702" s="274"/>
      <c r="L702" s="274"/>
      <c r="M702" s="22"/>
    </row>
    <row r="703" spans="1:13" s="275" customFormat="1" ht="13.5">
      <c r="A703" s="280"/>
      <c r="B703" s="281"/>
      <c r="E703" s="22"/>
      <c r="F703" s="274"/>
      <c r="G703" s="274"/>
      <c r="H703" s="274"/>
      <c r="I703" s="274"/>
      <c r="J703" s="274"/>
      <c r="K703" s="274"/>
      <c r="L703" s="274"/>
      <c r="M703" s="22"/>
    </row>
    <row r="704" spans="1:13" s="275" customFormat="1" ht="13.5">
      <c r="A704" s="280"/>
      <c r="B704" s="281"/>
      <c r="E704" s="22"/>
      <c r="F704" s="274"/>
      <c r="G704" s="274"/>
      <c r="H704" s="274"/>
      <c r="I704" s="274"/>
      <c r="J704" s="274"/>
      <c r="K704" s="274"/>
      <c r="L704" s="274"/>
      <c r="M704" s="22"/>
    </row>
    <row r="705" spans="1:13" s="275" customFormat="1" ht="13.5">
      <c r="A705" s="280"/>
      <c r="B705" s="281"/>
      <c r="E705" s="22"/>
      <c r="F705" s="274"/>
      <c r="G705" s="274"/>
      <c r="H705" s="274"/>
      <c r="I705" s="274"/>
      <c r="J705" s="274"/>
      <c r="K705" s="274"/>
      <c r="L705" s="274"/>
      <c r="M705" s="22"/>
    </row>
    <row r="706" spans="1:13" s="275" customFormat="1" ht="13.5">
      <c r="A706" s="280"/>
      <c r="B706" s="281"/>
      <c r="E706" s="22"/>
      <c r="F706" s="274"/>
      <c r="G706" s="274"/>
      <c r="H706" s="274"/>
      <c r="I706" s="274"/>
      <c r="J706" s="274"/>
      <c r="K706" s="274"/>
      <c r="L706" s="274"/>
      <c r="M706" s="22"/>
    </row>
    <row r="707" spans="1:13" s="275" customFormat="1" ht="13.5">
      <c r="A707" s="280"/>
      <c r="B707" s="281"/>
      <c r="E707" s="22"/>
      <c r="F707" s="274"/>
      <c r="G707" s="274"/>
      <c r="H707" s="274"/>
      <c r="I707" s="274"/>
      <c r="J707" s="274"/>
      <c r="K707" s="274"/>
      <c r="L707" s="274"/>
      <c r="M707" s="22"/>
    </row>
    <row r="708" spans="1:13" s="275" customFormat="1" ht="13.5">
      <c r="A708" s="280"/>
      <c r="B708" s="281"/>
      <c r="E708" s="22"/>
      <c r="F708" s="274"/>
      <c r="G708" s="274"/>
      <c r="H708" s="274"/>
      <c r="I708" s="274"/>
      <c r="J708" s="274"/>
      <c r="K708" s="274"/>
      <c r="L708" s="274"/>
      <c r="M708" s="22"/>
    </row>
    <row r="709" spans="1:13" s="275" customFormat="1" ht="13.5">
      <c r="A709" s="280"/>
      <c r="B709" s="281"/>
      <c r="E709" s="22"/>
      <c r="F709" s="274"/>
      <c r="G709" s="274"/>
      <c r="H709" s="274"/>
      <c r="I709" s="274"/>
      <c r="J709" s="274"/>
      <c r="K709" s="274"/>
      <c r="L709" s="274"/>
      <c r="M709" s="22"/>
    </row>
    <row r="710" spans="1:13" s="275" customFormat="1" ht="13.5">
      <c r="A710" s="280"/>
      <c r="B710" s="281"/>
      <c r="E710" s="22"/>
      <c r="F710" s="274"/>
      <c r="G710" s="274"/>
      <c r="H710" s="274"/>
      <c r="I710" s="274"/>
      <c r="J710" s="274"/>
      <c r="K710" s="274"/>
      <c r="L710" s="274"/>
      <c r="M710" s="22"/>
    </row>
    <row r="711" spans="1:13" s="275" customFormat="1" ht="13.5">
      <c r="A711" s="280"/>
      <c r="B711" s="281"/>
      <c r="E711" s="22"/>
      <c r="F711" s="274"/>
      <c r="G711" s="274"/>
      <c r="H711" s="274"/>
      <c r="I711" s="274"/>
      <c r="J711" s="274"/>
      <c r="K711" s="274"/>
      <c r="L711" s="274"/>
      <c r="M711" s="22"/>
    </row>
    <row r="712" spans="1:13" s="275" customFormat="1" ht="13.5">
      <c r="A712" s="280"/>
      <c r="B712" s="281"/>
      <c r="E712" s="22"/>
      <c r="F712" s="274"/>
      <c r="G712" s="274"/>
      <c r="H712" s="274"/>
      <c r="I712" s="274"/>
      <c r="J712" s="274"/>
      <c r="K712" s="274"/>
      <c r="L712" s="274"/>
      <c r="M712" s="22"/>
    </row>
    <row r="713" spans="1:13" s="275" customFormat="1" ht="13.5">
      <c r="A713" s="280"/>
      <c r="B713" s="281"/>
      <c r="E713" s="22"/>
      <c r="F713" s="274"/>
      <c r="G713" s="274"/>
      <c r="H713" s="274"/>
      <c r="I713" s="274"/>
      <c r="J713" s="274"/>
      <c r="K713" s="274"/>
      <c r="L713" s="274"/>
      <c r="M713" s="22"/>
    </row>
    <row r="714" spans="1:13" s="275" customFormat="1" ht="13.5">
      <c r="A714" s="280"/>
      <c r="B714" s="281"/>
      <c r="E714" s="22"/>
      <c r="F714" s="274"/>
      <c r="G714" s="274"/>
      <c r="H714" s="274"/>
      <c r="I714" s="274"/>
      <c r="J714" s="274"/>
      <c r="K714" s="274"/>
      <c r="L714" s="274"/>
      <c r="M714" s="22"/>
    </row>
    <row r="715" spans="1:13" s="275" customFormat="1" ht="13.5">
      <c r="A715" s="280"/>
      <c r="B715" s="281"/>
      <c r="E715" s="22"/>
      <c r="F715" s="274"/>
      <c r="G715" s="274"/>
      <c r="H715" s="274"/>
      <c r="I715" s="274"/>
      <c r="J715" s="274"/>
      <c r="K715" s="274"/>
      <c r="L715" s="274"/>
      <c r="M715" s="22"/>
    </row>
    <row r="716" spans="1:13" s="275" customFormat="1" ht="13.5">
      <c r="A716" s="280"/>
      <c r="B716" s="281"/>
      <c r="E716" s="22"/>
      <c r="F716" s="274"/>
      <c r="G716" s="274"/>
      <c r="H716" s="274"/>
      <c r="I716" s="274"/>
      <c r="J716" s="274"/>
      <c r="K716" s="274"/>
      <c r="L716" s="274"/>
      <c r="M716" s="22"/>
    </row>
    <row r="717" spans="1:13" s="275" customFormat="1" ht="13.5">
      <c r="A717" s="280"/>
      <c r="B717" s="281"/>
      <c r="E717" s="22"/>
      <c r="F717" s="274"/>
      <c r="G717" s="274"/>
      <c r="H717" s="274"/>
      <c r="I717" s="274"/>
      <c r="J717" s="274"/>
      <c r="K717" s="274"/>
      <c r="L717" s="274"/>
      <c r="M717" s="22"/>
    </row>
    <row r="718" spans="1:13" s="275" customFormat="1" ht="13.5">
      <c r="A718" s="280"/>
      <c r="B718" s="281"/>
      <c r="E718" s="22"/>
      <c r="F718" s="274"/>
      <c r="G718" s="274"/>
      <c r="H718" s="274"/>
      <c r="I718" s="274"/>
      <c r="J718" s="274"/>
      <c r="K718" s="274"/>
      <c r="L718" s="274"/>
      <c r="M718" s="22"/>
    </row>
    <row r="719" spans="1:13" s="275" customFormat="1" ht="13.5">
      <c r="A719" s="280"/>
      <c r="B719" s="281"/>
      <c r="E719" s="22"/>
      <c r="F719" s="274"/>
      <c r="G719" s="274"/>
      <c r="H719" s="274"/>
      <c r="I719" s="274"/>
      <c r="J719" s="274"/>
      <c r="K719" s="274"/>
      <c r="L719" s="274"/>
      <c r="M719" s="22"/>
    </row>
    <row r="720" spans="1:13" s="275" customFormat="1" ht="13.5">
      <c r="A720" s="280"/>
      <c r="B720" s="281"/>
      <c r="E720" s="22"/>
      <c r="F720" s="274"/>
      <c r="G720" s="274"/>
      <c r="H720" s="274"/>
      <c r="I720" s="274"/>
      <c r="J720" s="274"/>
      <c r="K720" s="274"/>
      <c r="L720" s="274"/>
      <c r="M720" s="22"/>
    </row>
    <row r="721" spans="1:13" s="275" customFormat="1" ht="13.5">
      <c r="A721" s="280"/>
      <c r="B721" s="281"/>
      <c r="E721" s="22"/>
      <c r="F721" s="274"/>
      <c r="G721" s="274"/>
      <c r="H721" s="274"/>
      <c r="I721" s="274"/>
      <c r="J721" s="274"/>
      <c r="K721" s="274"/>
      <c r="L721" s="274"/>
      <c r="M721" s="22"/>
    </row>
    <row r="722" spans="1:13" s="275" customFormat="1" ht="13.5">
      <c r="A722" s="280"/>
      <c r="B722" s="281"/>
      <c r="E722" s="22"/>
      <c r="F722" s="274"/>
      <c r="G722" s="274"/>
      <c r="H722" s="274"/>
      <c r="I722" s="274"/>
      <c r="J722" s="274"/>
      <c r="K722" s="274"/>
      <c r="L722" s="274"/>
      <c r="M722" s="22"/>
    </row>
    <row r="723" spans="1:13" s="275" customFormat="1" ht="13.5">
      <c r="A723" s="280"/>
      <c r="B723" s="281"/>
      <c r="E723" s="22"/>
      <c r="F723" s="274"/>
      <c r="G723" s="274"/>
      <c r="H723" s="274"/>
      <c r="I723" s="274"/>
      <c r="J723" s="274"/>
      <c r="K723" s="274"/>
      <c r="L723" s="274"/>
      <c r="M723" s="22"/>
    </row>
    <row r="724" spans="1:13" s="275" customFormat="1" ht="13.5">
      <c r="A724" s="280"/>
      <c r="B724" s="281"/>
      <c r="E724" s="22"/>
      <c r="F724" s="274"/>
      <c r="G724" s="274"/>
      <c r="H724" s="274"/>
      <c r="I724" s="274"/>
      <c r="J724" s="274"/>
      <c r="K724" s="274"/>
      <c r="L724" s="274"/>
      <c r="M724" s="22"/>
    </row>
    <row r="725" spans="1:13" s="275" customFormat="1" ht="13.5">
      <c r="A725" s="280"/>
      <c r="B725" s="281"/>
      <c r="E725" s="22"/>
      <c r="F725" s="274"/>
      <c r="G725" s="274"/>
      <c r="H725" s="274"/>
      <c r="I725" s="274"/>
      <c r="J725" s="274"/>
      <c r="K725" s="274"/>
      <c r="L725" s="274"/>
      <c r="M725" s="22"/>
    </row>
    <row r="726" spans="1:13" s="275" customFormat="1" ht="13.5">
      <c r="A726" s="280"/>
      <c r="B726" s="281"/>
      <c r="E726" s="22"/>
      <c r="F726" s="274"/>
      <c r="G726" s="274"/>
      <c r="H726" s="274"/>
      <c r="I726" s="274"/>
      <c r="J726" s="274"/>
      <c r="K726" s="274"/>
      <c r="L726" s="274"/>
      <c r="M726" s="22"/>
    </row>
    <row r="727" spans="1:13" s="275" customFormat="1" ht="13.5">
      <c r="A727" s="280"/>
      <c r="B727" s="281"/>
      <c r="E727" s="22"/>
      <c r="F727" s="274"/>
      <c r="G727" s="274"/>
      <c r="H727" s="274"/>
      <c r="I727" s="274"/>
      <c r="J727" s="274"/>
      <c r="K727" s="274"/>
      <c r="L727" s="274"/>
      <c r="M727" s="22"/>
    </row>
    <row r="728" spans="1:13" s="275" customFormat="1" ht="13.5">
      <c r="A728" s="280"/>
      <c r="B728" s="281"/>
      <c r="E728" s="22"/>
      <c r="F728" s="274"/>
      <c r="G728" s="274"/>
      <c r="H728" s="274"/>
      <c r="I728" s="274"/>
      <c r="J728" s="274"/>
      <c r="K728" s="274"/>
      <c r="L728" s="274"/>
      <c r="M728" s="22"/>
    </row>
    <row r="729" spans="1:13" s="275" customFormat="1" ht="13.5">
      <c r="A729" s="280"/>
      <c r="B729" s="281"/>
      <c r="E729" s="22"/>
      <c r="F729" s="274"/>
      <c r="G729" s="274"/>
      <c r="H729" s="274"/>
      <c r="I729" s="274"/>
      <c r="J729" s="274"/>
      <c r="K729" s="274"/>
      <c r="L729" s="274"/>
      <c r="M729" s="22"/>
    </row>
    <row r="730" spans="1:13" s="275" customFormat="1" ht="13.5">
      <c r="A730" s="280"/>
      <c r="B730" s="281"/>
      <c r="E730" s="22"/>
      <c r="F730" s="274"/>
      <c r="G730" s="274"/>
      <c r="H730" s="274"/>
      <c r="I730" s="274"/>
      <c r="J730" s="274"/>
      <c r="K730" s="274"/>
      <c r="L730" s="274"/>
      <c r="M730" s="22"/>
    </row>
    <row r="731" spans="1:13" s="275" customFormat="1" ht="13.5">
      <c r="A731" s="280"/>
      <c r="B731" s="281"/>
      <c r="E731" s="22"/>
      <c r="F731" s="274"/>
      <c r="G731" s="274"/>
      <c r="H731" s="274"/>
      <c r="I731" s="274"/>
      <c r="J731" s="274"/>
      <c r="K731" s="274"/>
      <c r="L731" s="274"/>
      <c r="M731" s="22"/>
    </row>
    <row r="732" spans="1:13" s="275" customFormat="1" ht="13.5">
      <c r="A732" s="280"/>
      <c r="B732" s="281"/>
      <c r="E732" s="22"/>
      <c r="F732" s="274"/>
      <c r="G732" s="274"/>
      <c r="H732" s="274"/>
      <c r="I732" s="274"/>
      <c r="J732" s="274"/>
      <c r="K732" s="274"/>
      <c r="L732" s="274"/>
      <c r="M732" s="22"/>
    </row>
    <row r="733" spans="1:13" s="275" customFormat="1" ht="13.5">
      <c r="A733" s="280"/>
      <c r="B733" s="281"/>
      <c r="E733" s="22"/>
      <c r="F733" s="274"/>
      <c r="G733" s="274"/>
      <c r="H733" s="274"/>
      <c r="I733" s="274"/>
      <c r="J733" s="274"/>
      <c r="K733" s="274"/>
      <c r="L733" s="274"/>
      <c r="M733" s="22"/>
    </row>
    <row r="734" spans="1:13" s="275" customFormat="1" ht="13.5">
      <c r="A734" s="280"/>
      <c r="B734" s="281"/>
      <c r="E734" s="22"/>
      <c r="F734" s="274"/>
      <c r="G734" s="274"/>
      <c r="H734" s="274"/>
      <c r="I734" s="274"/>
      <c r="J734" s="274"/>
      <c r="K734" s="274"/>
      <c r="L734" s="274"/>
      <c r="M734" s="22"/>
    </row>
    <row r="735" spans="1:13" s="275" customFormat="1" ht="13.5">
      <c r="A735" s="280"/>
      <c r="B735" s="281"/>
      <c r="E735" s="22"/>
      <c r="F735" s="274"/>
      <c r="G735" s="274"/>
      <c r="H735" s="274"/>
      <c r="I735" s="274"/>
      <c r="J735" s="274"/>
      <c r="K735" s="274"/>
      <c r="L735" s="274"/>
      <c r="M735" s="22"/>
    </row>
    <row r="736" spans="1:13" s="275" customFormat="1" ht="13.5">
      <c r="A736" s="280"/>
      <c r="B736" s="281"/>
      <c r="E736" s="22"/>
      <c r="F736" s="274"/>
      <c r="G736" s="274"/>
      <c r="H736" s="274"/>
      <c r="I736" s="274"/>
      <c r="J736" s="274"/>
      <c r="K736" s="274"/>
      <c r="L736" s="274"/>
      <c r="M736" s="22"/>
    </row>
    <row r="737" spans="1:13" s="275" customFormat="1" ht="13.5">
      <c r="A737" s="280"/>
      <c r="B737" s="281"/>
      <c r="E737" s="22"/>
      <c r="F737" s="274"/>
      <c r="G737" s="274"/>
      <c r="H737" s="274"/>
      <c r="I737" s="274"/>
      <c r="J737" s="274"/>
      <c r="K737" s="274"/>
      <c r="L737" s="274"/>
      <c r="M737" s="22"/>
    </row>
    <row r="738" spans="1:13" s="275" customFormat="1" ht="13.5">
      <c r="A738" s="280"/>
      <c r="B738" s="281"/>
      <c r="E738" s="22"/>
      <c r="F738" s="274"/>
      <c r="G738" s="274"/>
      <c r="H738" s="274"/>
      <c r="I738" s="274"/>
      <c r="J738" s="274"/>
      <c r="K738" s="274"/>
      <c r="L738" s="274"/>
      <c r="M738" s="22"/>
    </row>
    <row r="739" spans="1:13" s="275" customFormat="1" ht="13.5">
      <c r="A739" s="280"/>
      <c r="B739" s="281"/>
      <c r="E739" s="22"/>
      <c r="F739" s="274"/>
      <c r="G739" s="274"/>
      <c r="H739" s="274"/>
      <c r="I739" s="274"/>
      <c r="J739" s="274"/>
      <c r="K739" s="274"/>
      <c r="L739" s="274"/>
      <c r="M739" s="22"/>
    </row>
    <row r="740" spans="1:13" s="275" customFormat="1" ht="13.5">
      <c r="A740" s="280"/>
      <c r="B740" s="281"/>
      <c r="E740" s="22"/>
      <c r="F740" s="274"/>
      <c r="G740" s="274"/>
      <c r="H740" s="274"/>
      <c r="I740" s="274"/>
      <c r="J740" s="274"/>
      <c r="K740" s="274"/>
      <c r="L740" s="274"/>
      <c r="M740" s="22"/>
    </row>
    <row r="741" spans="1:13" s="275" customFormat="1" ht="13.5">
      <c r="A741" s="280"/>
      <c r="B741" s="281"/>
      <c r="E741" s="22"/>
      <c r="F741" s="274"/>
      <c r="G741" s="274"/>
      <c r="H741" s="274"/>
      <c r="I741" s="274"/>
      <c r="J741" s="274"/>
      <c r="K741" s="274"/>
      <c r="L741" s="274"/>
      <c r="M741" s="22"/>
    </row>
    <row r="742" spans="1:13" s="275" customFormat="1" ht="13.5">
      <c r="A742" s="280"/>
      <c r="B742" s="281"/>
      <c r="E742" s="22"/>
      <c r="F742" s="274"/>
      <c r="G742" s="274"/>
      <c r="H742" s="274"/>
      <c r="I742" s="274"/>
      <c r="J742" s="274"/>
      <c r="K742" s="274"/>
      <c r="L742" s="274"/>
      <c r="M742" s="22"/>
    </row>
    <row r="743" spans="1:13" s="275" customFormat="1" ht="13.5">
      <c r="A743" s="280"/>
      <c r="B743" s="281"/>
      <c r="E743" s="22"/>
      <c r="F743" s="274"/>
      <c r="G743" s="274"/>
      <c r="H743" s="274"/>
      <c r="I743" s="274"/>
      <c r="J743" s="274"/>
      <c r="K743" s="274"/>
      <c r="L743" s="274"/>
      <c r="M743" s="22"/>
    </row>
    <row r="744" spans="1:13" s="275" customFormat="1" ht="13.5">
      <c r="A744" s="280"/>
      <c r="B744" s="281"/>
      <c r="E744" s="22"/>
      <c r="F744" s="274"/>
      <c r="G744" s="274"/>
      <c r="H744" s="274"/>
      <c r="I744" s="274"/>
      <c r="J744" s="274"/>
      <c r="K744" s="274"/>
      <c r="L744" s="274"/>
      <c r="M744" s="22"/>
    </row>
    <row r="745" spans="1:13" s="275" customFormat="1" ht="13.5">
      <c r="A745" s="280"/>
      <c r="B745" s="281"/>
      <c r="E745" s="22"/>
      <c r="F745" s="274"/>
      <c r="G745" s="274"/>
      <c r="H745" s="274"/>
      <c r="I745" s="274"/>
      <c r="J745" s="274"/>
      <c r="K745" s="274"/>
      <c r="L745" s="274"/>
      <c r="M745" s="22"/>
    </row>
    <row r="746" spans="1:13" s="275" customFormat="1" ht="13.5">
      <c r="A746" s="280"/>
      <c r="B746" s="281"/>
      <c r="E746" s="22"/>
      <c r="F746" s="274"/>
      <c r="G746" s="274"/>
      <c r="H746" s="274"/>
      <c r="I746" s="274"/>
      <c r="J746" s="274"/>
      <c r="K746" s="274"/>
      <c r="L746" s="274"/>
      <c r="M746" s="22"/>
    </row>
    <row r="747" spans="1:13" s="275" customFormat="1" ht="13.5">
      <c r="A747" s="280"/>
      <c r="B747" s="281"/>
      <c r="E747" s="22"/>
      <c r="F747" s="274"/>
      <c r="G747" s="274"/>
      <c r="H747" s="274"/>
      <c r="I747" s="274"/>
      <c r="J747" s="274"/>
      <c r="K747" s="274"/>
      <c r="L747" s="274"/>
      <c r="M747" s="22"/>
    </row>
    <row r="748" spans="1:13" s="275" customFormat="1" ht="13.5">
      <c r="A748" s="280"/>
      <c r="B748" s="281"/>
      <c r="E748" s="22"/>
      <c r="F748" s="274"/>
      <c r="G748" s="274"/>
      <c r="H748" s="274"/>
      <c r="I748" s="274"/>
      <c r="J748" s="274"/>
      <c r="K748" s="274"/>
      <c r="L748" s="274"/>
      <c r="M748" s="22"/>
    </row>
    <row r="749" spans="1:13" s="275" customFormat="1" ht="13.5">
      <c r="A749" s="280"/>
      <c r="B749" s="281"/>
      <c r="E749" s="22"/>
      <c r="F749" s="274"/>
      <c r="G749" s="274"/>
      <c r="H749" s="274"/>
      <c r="I749" s="274"/>
      <c r="J749" s="274"/>
      <c r="K749" s="274"/>
      <c r="L749" s="274"/>
      <c r="M749" s="22"/>
    </row>
    <row r="750" spans="1:13" s="275" customFormat="1" ht="13.5">
      <c r="A750" s="280"/>
      <c r="B750" s="281"/>
      <c r="E750" s="22"/>
      <c r="F750" s="274"/>
      <c r="G750" s="274"/>
      <c r="H750" s="274"/>
      <c r="I750" s="274"/>
      <c r="J750" s="274"/>
      <c r="K750" s="274"/>
      <c r="L750" s="274"/>
      <c r="M750" s="22"/>
    </row>
    <row r="751" spans="1:13" s="275" customFormat="1" ht="13.5">
      <c r="A751" s="280"/>
      <c r="B751" s="281"/>
      <c r="E751" s="22"/>
      <c r="F751" s="274"/>
      <c r="G751" s="274"/>
      <c r="H751" s="274"/>
      <c r="I751" s="274"/>
      <c r="J751" s="274"/>
      <c r="K751" s="274"/>
      <c r="L751" s="274"/>
      <c r="M751" s="22"/>
    </row>
    <row r="752" spans="1:13" s="275" customFormat="1" ht="13.5">
      <c r="A752" s="280"/>
      <c r="B752" s="281"/>
      <c r="E752" s="22"/>
      <c r="F752" s="274"/>
      <c r="G752" s="274"/>
      <c r="H752" s="274"/>
      <c r="I752" s="274"/>
      <c r="J752" s="274"/>
      <c r="K752" s="274"/>
      <c r="L752" s="274"/>
      <c r="M752" s="22"/>
    </row>
    <row r="753" spans="1:13" s="275" customFormat="1" ht="13.5">
      <c r="A753" s="280"/>
      <c r="B753" s="281"/>
      <c r="E753" s="22"/>
      <c r="F753" s="274"/>
      <c r="G753" s="274"/>
      <c r="H753" s="274"/>
      <c r="I753" s="274"/>
      <c r="J753" s="274"/>
      <c r="K753" s="274"/>
      <c r="L753" s="274"/>
      <c r="M753" s="22"/>
    </row>
    <row r="754" spans="1:13" s="275" customFormat="1" ht="13.5">
      <c r="A754" s="280"/>
      <c r="B754" s="281"/>
      <c r="E754" s="22"/>
      <c r="F754" s="274"/>
      <c r="G754" s="274"/>
      <c r="H754" s="274"/>
      <c r="I754" s="274"/>
      <c r="J754" s="274"/>
      <c r="K754" s="274"/>
      <c r="L754" s="274"/>
      <c r="M754" s="22"/>
    </row>
    <row r="755" spans="1:13" s="275" customFormat="1" ht="13.5">
      <c r="A755" s="280"/>
      <c r="B755" s="281"/>
      <c r="E755" s="22"/>
      <c r="F755" s="274"/>
      <c r="G755" s="274"/>
      <c r="H755" s="274"/>
      <c r="I755" s="274"/>
      <c r="J755" s="274"/>
      <c r="K755" s="274"/>
      <c r="L755" s="274"/>
      <c r="M755" s="22"/>
    </row>
    <row r="756" spans="1:13" s="275" customFormat="1" ht="13.5">
      <c r="A756" s="280"/>
      <c r="B756" s="281"/>
      <c r="E756" s="22"/>
      <c r="F756" s="274"/>
      <c r="G756" s="274"/>
      <c r="H756" s="274"/>
      <c r="I756" s="274"/>
      <c r="J756" s="274"/>
      <c r="K756" s="274"/>
      <c r="L756" s="274"/>
      <c r="M756" s="22"/>
    </row>
    <row r="757" spans="1:13" s="275" customFormat="1" ht="13.5">
      <c r="A757" s="280"/>
      <c r="B757" s="281"/>
      <c r="E757" s="22"/>
      <c r="F757" s="274"/>
      <c r="G757" s="274"/>
      <c r="H757" s="274"/>
      <c r="I757" s="274"/>
      <c r="J757" s="274"/>
      <c r="K757" s="274"/>
      <c r="L757" s="274"/>
      <c r="M757" s="22"/>
    </row>
    <row r="758" spans="1:13" s="275" customFormat="1" ht="13.5">
      <c r="A758" s="280"/>
      <c r="B758" s="281"/>
      <c r="E758" s="22"/>
      <c r="F758" s="274"/>
      <c r="G758" s="274"/>
      <c r="H758" s="274"/>
      <c r="I758" s="274"/>
      <c r="J758" s="274"/>
      <c r="K758" s="274"/>
      <c r="L758" s="274"/>
      <c r="M758" s="22"/>
    </row>
    <row r="759" spans="1:13" s="275" customFormat="1" ht="13.5">
      <c r="A759" s="280"/>
      <c r="B759" s="281"/>
      <c r="E759" s="22"/>
      <c r="F759" s="274"/>
      <c r="G759" s="274"/>
      <c r="H759" s="274"/>
      <c r="I759" s="274"/>
      <c r="J759" s="274"/>
      <c r="K759" s="274"/>
      <c r="L759" s="274"/>
      <c r="M759" s="22"/>
    </row>
    <row r="760" spans="1:13" s="275" customFormat="1" ht="13.5">
      <c r="A760" s="280"/>
      <c r="B760" s="281"/>
      <c r="E760" s="22"/>
      <c r="F760" s="274"/>
      <c r="G760" s="274"/>
      <c r="H760" s="274"/>
      <c r="I760" s="274"/>
      <c r="J760" s="274"/>
      <c r="K760" s="274"/>
      <c r="L760" s="274"/>
      <c r="M760" s="22"/>
    </row>
    <row r="761" spans="1:13" s="275" customFormat="1" ht="13.5">
      <c r="A761" s="280"/>
      <c r="B761" s="281"/>
      <c r="E761" s="22"/>
      <c r="F761" s="274"/>
      <c r="G761" s="274"/>
      <c r="H761" s="274"/>
      <c r="I761" s="274"/>
      <c r="J761" s="274"/>
      <c r="K761" s="274"/>
      <c r="L761" s="274"/>
      <c r="M761" s="22"/>
    </row>
    <row r="762" spans="1:13" s="275" customFormat="1" ht="13.5">
      <c r="A762" s="280"/>
      <c r="B762" s="281"/>
      <c r="E762" s="22"/>
      <c r="F762" s="274"/>
      <c r="G762" s="274"/>
      <c r="H762" s="274"/>
      <c r="I762" s="274"/>
      <c r="J762" s="274"/>
      <c r="K762" s="274"/>
      <c r="L762" s="274"/>
      <c r="M762" s="22"/>
    </row>
    <row r="763" spans="1:13" s="275" customFormat="1" ht="13.5">
      <c r="A763" s="280"/>
      <c r="B763" s="281"/>
      <c r="E763" s="22"/>
      <c r="F763" s="274"/>
      <c r="G763" s="274"/>
      <c r="H763" s="274"/>
      <c r="I763" s="274"/>
      <c r="J763" s="274"/>
      <c r="K763" s="274"/>
      <c r="L763" s="274"/>
      <c r="M763" s="22"/>
    </row>
    <row r="764" spans="1:13" s="275" customFormat="1" ht="13.5">
      <c r="A764" s="280"/>
      <c r="B764" s="281"/>
      <c r="E764" s="22"/>
      <c r="F764" s="274"/>
      <c r="G764" s="274"/>
      <c r="H764" s="274"/>
      <c r="I764" s="274"/>
      <c r="J764" s="274"/>
      <c r="K764" s="274"/>
      <c r="L764" s="274"/>
      <c r="M764" s="22"/>
    </row>
    <row r="765" spans="1:13" s="275" customFormat="1" ht="13.5">
      <c r="A765" s="280"/>
      <c r="B765" s="281"/>
      <c r="E765" s="22"/>
      <c r="F765" s="274"/>
      <c r="G765" s="274"/>
      <c r="H765" s="274"/>
      <c r="I765" s="274"/>
      <c r="J765" s="274"/>
      <c r="K765" s="274"/>
      <c r="L765" s="274"/>
      <c r="M765" s="22"/>
    </row>
    <row r="766" spans="1:13" s="275" customFormat="1" ht="13.5">
      <c r="A766" s="280"/>
      <c r="B766" s="281"/>
      <c r="E766" s="22"/>
      <c r="F766" s="274"/>
      <c r="G766" s="274"/>
      <c r="H766" s="274"/>
      <c r="I766" s="274"/>
      <c r="J766" s="274"/>
      <c r="K766" s="274"/>
      <c r="L766" s="274"/>
      <c r="M766" s="22"/>
    </row>
    <row r="767" spans="1:13" s="275" customFormat="1" ht="13.5">
      <c r="A767" s="280"/>
      <c r="B767" s="281"/>
      <c r="E767" s="22"/>
      <c r="F767" s="274"/>
      <c r="G767" s="274"/>
      <c r="H767" s="274"/>
      <c r="I767" s="274"/>
      <c r="J767" s="274"/>
      <c r="K767" s="274"/>
      <c r="L767" s="274"/>
      <c r="M767" s="22"/>
    </row>
    <row r="768" spans="1:13" s="275" customFormat="1" ht="13.5">
      <c r="A768" s="280"/>
      <c r="B768" s="281"/>
      <c r="E768" s="22"/>
      <c r="F768" s="274"/>
      <c r="G768" s="274"/>
      <c r="H768" s="274"/>
      <c r="I768" s="274"/>
      <c r="J768" s="274"/>
      <c r="K768" s="274"/>
      <c r="L768" s="274"/>
      <c r="M768" s="22"/>
    </row>
    <row r="769" spans="1:13" s="275" customFormat="1" ht="13.5">
      <c r="A769" s="280"/>
      <c r="B769" s="281"/>
      <c r="E769" s="22"/>
      <c r="F769" s="274"/>
      <c r="G769" s="274"/>
      <c r="H769" s="274"/>
      <c r="I769" s="274"/>
      <c r="J769" s="274"/>
      <c r="K769" s="274"/>
      <c r="L769" s="274"/>
      <c r="M769" s="22"/>
    </row>
    <row r="770" spans="1:13" s="275" customFormat="1" ht="13.5">
      <c r="A770" s="280"/>
      <c r="B770" s="281"/>
      <c r="E770" s="22"/>
      <c r="F770" s="274"/>
      <c r="G770" s="274"/>
      <c r="H770" s="274"/>
      <c r="I770" s="274"/>
      <c r="J770" s="274"/>
      <c r="K770" s="274"/>
      <c r="L770" s="274"/>
      <c r="M770" s="22"/>
    </row>
    <row r="771" spans="1:13" s="275" customFormat="1" ht="13.5">
      <c r="A771" s="280"/>
      <c r="B771" s="281"/>
      <c r="E771" s="22"/>
      <c r="F771" s="274"/>
      <c r="G771" s="274"/>
      <c r="H771" s="274"/>
      <c r="I771" s="274"/>
      <c r="J771" s="274"/>
      <c r="K771" s="274"/>
      <c r="L771" s="274"/>
      <c r="M771" s="22"/>
    </row>
    <row r="772" spans="1:13" s="275" customFormat="1" ht="13.5">
      <c r="A772" s="280"/>
      <c r="B772" s="281"/>
      <c r="E772" s="22"/>
      <c r="F772" s="274"/>
      <c r="G772" s="274"/>
      <c r="H772" s="274"/>
      <c r="I772" s="274"/>
      <c r="J772" s="274"/>
      <c r="K772" s="274"/>
      <c r="L772" s="274"/>
      <c r="M772" s="22"/>
    </row>
    <row r="773" spans="1:13" s="275" customFormat="1" ht="13.5">
      <c r="A773" s="280"/>
      <c r="B773" s="281"/>
      <c r="E773" s="22"/>
      <c r="F773" s="274"/>
      <c r="G773" s="274"/>
      <c r="H773" s="274"/>
      <c r="I773" s="274"/>
      <c r="J773" s="274"/>
      <c r="K773" s="274"/>
      <c r="L773" s="274"/>
      <c r="M773" s="22"/>
    </row>
    <row r="774" spans="1:13" s="275" customFormat="1" ht="13.5">
      <c r="A774" s="280"/>
      <c r="B774" s="281"/>
      <c r="E774" s="22"/>
      <c r="F774" s="274"/>
      <c r="G774" s="274"/>
      <c r="H774" s="274"/>
      <c r="I774" s="274"/>
      <c r="J774" s="274"/>
      <c r="K774" s="274"/>
      <c r="L774" s="274"/>
      <c r="M774" s="22"/>
    </row>
    <row r="775" spans="1:13" s="275" customFormat="1" ht="13.5">
      <c r="A775" s="280"/>
      <c r="B775" s="281"/>
      <c r="E775" s="22"/>
      <c r="F775" s="274"/>
      <c r="G775" s="274"/>
      <c r="H775" s="274"/>
      <c r="I775" s="274"/>
      <c r="J775" s="274"/>
      <c r="K775" s="274"/>
      <c r="L775" s="274"/>
      <c r="M775" s="22"/>
    </row>
    <row r="776" spans="1:13" s="275" customFormat="1" ht="13.5">
      <c r="A776" s="280"/>
      <c r="B776" s="281"/>
      <c r="E776" s="22"/>
      <c r="F776" s="274"/>
      <c r="G776" s="274"/>
      <c r="H776" s="274"/>
      <c r="I776" s="274"/>
      <c r="J776" s="274"/>
      <c r="K776" s="274"/>
      <c r="L776" s="274"/>
      <c r="M776" s="22"/>
    </row>
    <row r="777" spans="1:13" s="275" customFormat="1" ht="13.5">
      <c r="A777" s="280"/>
      <c r="B777" s="281"/>
      <c r="E777" s="22"/>
      <c r="F777" s="274"/>
      <c r="G777" s="274"/>
      <c r="H777" s="274"/>
      <c r="I777" s="274"/>
      <c r="J777" s="274"/>
      <c r="K777" s="274"/>
      <c r="L777" s="274"/>
      <c r="M777" s="22"/>
    </row>
    <row r="778" spans="1:13" s="275" customFormat="1" ht="13.5">
      <c r="A778" s="280"/>
      <c r="B778" s="281"/>
      <c r="E778" s="22"/>
      <c r="F778" s="274"/>
      <c r="G778" s="274"/>
      <c r="H778" s="274"/>
      <c r="I778" s="274"/>
      <c r="J778" s="274"/>
      <c r="K778" s="274"/>
      <c r="L778" s="274"/>
      <c r="M778" s="22"/>
    </row>
    <row r="779" spans="1:13" s="275" customFormat="1" ht="13.5">
      <c r="A779" s="280"/>
      <c r="B779" s="281"/>
      <c r="E779" s="22"/>
      <c r="F779" s="274"/>
      <c r="G779" s="274"/>
      <c r="H779" s="274"/>
      <c r="I779" s="274"/>
      <c r="J779" s="274"/>
      <c r="K779" s="274"/>
      <c r="L779" s="274"/>
      <c r="M779" s="22"/>
    </row>
    <row r="780" spans="1:13" s="275" customFormat="1" ht="13.5">
      <c r="A780" s="280"/>
      <c r="B780" s="281"/>
      <c r="E780" s="22"/>
      <c r="F780" s="274"/>
      <c r="G780" s="274"/>
      <c r="H780" s="274"/>
      <c r="I780" s="274"/>
      <c r="J780" s="274"/>
      <c r="K780" s="274"/>
      <c r="L780" s="274"/>
      <c r="M780" s="22"/>
    </row>
    <row r="781" spans="1:13" s="275" customFormat="1" ht="13.5">
      <c r="A781" s="280"/>
      <c r="B781" s="281"/>
      <c r="E781" s="22"/>
      <c r="F781" s="274"/>
      <c r="G781" s="274"/>
      <c r="H781" s="274"/>
      <c r="I781" s="274"/>
      <c r="J781" s="274"/>
      <c r="K781" s="274"/>
      <c r="L781" s="274"/>
      <c r="M781" s="22"/>
    </row>
    <row r="782" spans="1:13" s="275" customFormat="1" ht="13.5">
      <c r="A782" s="280"/>
      <c r="B782" s="281"/>
      <c r="E782" s="22"/>
      <c r="F782" s="274"/>
      <c r="G782" s="274"/>
      <c r="H782" s="274"/>
      <c r="I782" s="274"/>
      <c r="J782" s="274"/>
      <c r="K782" s="274"/>
      <c r="L782" s="274"/>
      <c r="M782" s="22"/>
    </row>
    <row r="783" spans="1:13" s="275" customFormat="1" ht="13.5">
      <c r="A783" s="280"/>
      <c r="B783" s="281"/>
      <c r="E783" s="22"/>
      <c r="F783" s="274"/>
      <c r="G783" s="274"/>
      <c r="H783" s="274"/>
      <c r="I783" s="274"/>
      <c r="J783" s="274"/>
      <c r="K783" s="274"/>
      <c r="L783" s="274"/>
      <c r="M783" s="22"/>
    </row>
    <row r="784" spans="1:13" s="275" customFormat="1" ht="13.5">
      <c r="A784" s="280"/>
      <c r="B784" s="281"/>
      <c r="E784" s="22"/>
      <c r="F784" s="274"/>
      <c r="G784" s="274"/>
      <c r="H784" s="274"/>
      <c r="I784" s="274"/>
      <c r="J784" s="274"/>
      <c r="K784" s="274"/>
      <c r="L784" s="274"/>
      <c r="M784" s="22"/>
    </row>
    <row r="785" spans="1:13" s="275" customFormat="1" ht="13.5">
      <c r="A785" s="280"/>
      <c r="B785" s="281"/>
      <c r="E785" s="22"/>
      <c r="F785" s="274"/>
      <c r="G785" s="274"/>
      <c r="H785" s="274"/>
      <c r="I785" s="274"/>
      <c r="J785" s="274"/>
      <c r="K785" s="274"/>
      <c r="L785" s="274"/>
      <c r="M785" s="22"/>
    </row>
    <row r="786" spans="1:13" s="275" customFormat="1" ht="13.5">
      <c r="A786" s="280"/>
      <c r="B786" s="281"/>
      <c r="E786" s="22"/>
      <c r="F786" s="274"/>
      <c r="G786" s="274"/>
      <c r="H786" s="274"/>
      <c r="I786" s="274"/>
      <c r="J786" s="274"/>
      <c r="K786" s="274"/>
      <c r="L786" s="274"/>
      <c r="M786" s="22"/>
    </row>
    <row r="787" spans="1:13" s="275" customFormat="1" ht="13.5">
      <c r="A787" s="280"/>
      <c r="B787" s="281"/>
      <c r="E787" s="22"/>
      <c r="F787" s="274"/>
      <c r="G787" s="274"/>
      <c r="H787" s="274"/>
      <c r="I787" s="274"/>
      <c r="J787" s="274"/>
      <c r="K787" s="274"/>
      <c r="L787" s="274"/>
      <c r="M787" s="22"/>
    </row>
    <row r="788" spans="1:13" s="275" customFormat="1" ht="13.5">
      <c r="A788" s="280"/>
      <c r="B788" s="281"/>
      <c r="E788" s="22"/>
      <c r="F788" s="274"/>
      <c r="G788" s="274"/>
      <c r="H788" s="274"/>
      <c r="I788" s="274"/>
      <c r="J788" s="274"/>
      <c r="K788" s="274"/>
      <c r="L788" s="274"/>
      <c r="M788" s="22"/>
    </row>
    <row r="789" spans="1:13" s="275" customFormat="1" ht="13.5">
      <c r="A789" s="280"/>
      <c r="B789" s="281"/>
      <c r="E789" s="22"/>
      <c r="F789" s="274"/>
      <c r="G789" s="274"/>
      <c r="H789" s="274"/>
      <c r="I789" s="274"/>
      <c r="J789" s="274"/>
      <c r="K789" s="274"/>
      <c r="L789" s="274"/>
      <c r="M789" s="22"/>
    </row>
    <row r="790" spans="1:13" s="275" customFormat="1" ht="13.5">
      <c r="A790" s="280"/>
      <c r="B790" s="281"/>
      <c r="E790" s="22"/>
      <c r="F790" s="274"/>
      <c r="G790" s="274"/>
      <c r="H790" s="274"/>
      <c r="I790" s="274"/>
      <c r="J790" s="274"/>
      <c r="K790" s="274"/>
      <c r="L790" s="274"/>
      <c r="M790" s="22"/>
    </row>
    <row r="791" spans="1:13" s="275" customFormat="1" ht="13.5">
      <c r="A791" s="280"/>
      <c r="B791" s="281"/>
      <c r="E791" s="22"/>
      <c r="F791" s="274"/>
      <c r="G791" s="274"/>
      <c r="H791" s="274"/>
      <c r="I791" s="274"/>
      <c r="J791" s="274"/>
      <c r="K791" s="274"/>
      <c r="L791" s="274"/>
      <c r="M791" s="22"/>
    </row>
    <row r="792" spans="1:13" s="275" customFormat="1" ht="13.5">
      <c r="A792" s="280"/>
      <c r="B792" s="281"/>
      <c r="E792" s="22"/>
      <c r="F792" s="274"/>
      <c r="G792" s="274"/>
      <c r="H792" s="274"/>
      <c r="I792" s="274"/>
      <c r="J792" s="274"/>
      <c r="K792" s="274"/>
      <c r="L792" s="274"/>
      <c r="M792" s="22"/>
    </row>
    <row r="793" spans="1:13" s="275" customFormat="1" ht="13.5">
      <c r="A793" s="280"/>
      <c r="B793" s="281"/>
      <c r="E793" s="22"/>
      <c r="F793" s="274"/>
      <c r="G793" s="274"/>
      <c r="H793" s="274"/>
      <c r="I793" s="274"/>
      <c r="J793" s="274"/>
      <c r="K793" s="274"/>
      <c r="L793" s="274"/>
      <c r="M793" s="22"/>
    </row>
    <row r="794" spans="1:13" s="275" customFormat="1" ht="13.5">
      <c r="A794" s="280"/>
      <c r="B794" s="281"/>
      <c r="E794" s="22"/>
      <c r="F794" s="274"/>
      <c r="G794" s="274"/>
      <c r="H794" s="274"/>
      <c r="I794" s="274"/>
      <c r="J794" s="274"/>
      <c r="K794" s="274"/>
      <c r="L794" s="274"/>
      <c r="M794" s="22"/>
    </row>
    <row r="795" spans="1:13" s="275" customFormat="1" ht="13.5">
      <c r="A795" s="280"/>
      <c r="B795" s="281"/>
      <c r="E795" s="22"/>
      <c r="F795" s="274"/>
      <c r="G795" s="274"/>
      <c r="H795" s="274"/>
      <c r="I795" s="274"/>
      <c r="J795" s="274"/>
      <c r="K795" s="274"/>
      <c r="L795" s="274"/>
      <c r="M795" s="22"/>
    </row>
    <row r="796" spans="1:13" s="275" customFormat="1" ht="13.5">
      <c r="A796" s="280"/>
      <c r="B796" s="281"/>
      <c r="E796" s="22"/>
      <c r="F796" s="274"/>
      <c r="G796" s="274"/>
      <c r="H796" s="274"/>
      <c r="I796" s="274"/>
      <c r="J796" s="274"/>
      <c r="K796" s="274"/>
      <c r="L796" s="274"/>
      <c r="M796" s="22"/>
    </row>
    <row r="797" spans="1:13" s="275" customFormat="1" ht="13.5">
      <c r="A797" s="280"/>
      <c r="B797" s="281"/>
      <c r="E797" s="22"/>
      <c r="F797" s="274"/>
      <c r="G797" s="274"/>
      <c r="H797" s="274"/>
      <c r="I797" s="274"/>
      <c r="J797" s="274"/>
      <c r="K797" s="274"/>
      <c r="L797" s="274"/>
      <c r="M797" s="22"/>
    </row>
    <row r="798" spans="1:13" s="275" customFormat="1" ht="13.5">
      <c r="A798" s="280"/>
      <c r="B798" s="281"/>
      <c r="E798" s="22"/>
      <c r="F798" s="274"/>
      <c r="G798" s="274"/>
      <c r="H798" s="274"/>
      <c r="I798" s="274"/>
      <c r="J798" s="274"/>
      <c r="K798" s="274"/>
      <c r="L798" s="274"/>
      <c r="M798" s="22"/>
    </row>
    <row r="799" spans="1:13" s="275" customFormat="1" ht="13.5">
      <c r="A799" s="280"/>
      <c r="B799" s="281"/>
      <c r="E799" s="22"/>
      <c r="F799" s="274"/>
      <c r="G799" s="274"/>
      <c r="H799" s="274"/>
      <c r="I799" s="274"/>
      <c r="J799" s="274"/>
      <c r="K799" s="274"/>
      <c r="L799" s="274"/>
      <c r="M799" s="22"/>
    </row>
    <row r="800" spans="1:13" s="275" customFormat="1" ht="13.5">
      <c r="A800" s="280"/>
      <c r="B800" s="281"/>
      <c r="E800" s="22"/>
      <c r="F800" s="274"/>
      <c r="G800" s="274"/>
      <c r="H800" s="274"/>
      <c r="I800" s="274"/>
      <c r="J800" s="274"/>
      <c r="K800" s="274"/>
      <c r="L800" s="274"/>
      <c r="M800" s="22"/>
    </row>
    <row r="801" spans="1:13" s="275" customFormat="1" ht="13.5">
      <c r="A801" s="280"/>
      <c r="B801" s="281"/>
      <c r="E801" s="22"/>
      <c r="F801" s="274"/>
      <c r="G801" s="274"/>
      <c r="H801" s="274"/>
      <c r="I801" s="274"/>
      <c r="J801" s="274"/>
      <c r="K801" s="274"/>
      <c r="L801" s="274"/>
      <c r="M801" s="22"/>
    </row>
    <row r="802" spans="1:13" s="275" customFormat="1" ht="13.5">
      <c r="A802" s="280"/>
      <c r="B802" s="281"/>
      <c r="E802" s="22"/>
      <c r="F802" s="274"/>
      <c r="G802" s="274"/>
      <c r="H802" s="274"/>
      <c r="I802" s="274"/>
      <c r="J802" s="274"/>
      <c r="K802" s="274"/>
      <c r="L802" s="274"/>
      <c r="M802" s="22"/>
    </row>
    <row r="803" spans="1:13" s="275" customFormat="1" ht="13.5">
      <c r="A803" s="280"/>
      <c r="B803" s="281"/>
      <c r="E803" s="22"/>
      <c r="F803" s="274"/>
      <c r="G803" s="274"/>
      <c r="H803" s="274"/>
      <c r="I803" s="274"/>
      <c r="J803" s="274"/>
      <c r="K803" s="274"/>
      <c r="L803" s="274"/>
      <c r="M803" s="22"/>
    </row>
    <row r="804" spans="1:13" s="275" customFormat="1" ht="13.5">
      <c r="A804" s="280"/>
      <c r="B804" s="281"/>
      <c r="E804" s="22"/>
      <c r="F804" s="274"/>
      <c r="G804" s="274"/>
      <c r="H804" s="274"/>
      <c r="I804" s="274"/>
      <c r="J804" s="274"/>
      <c r="K804" s="274"/>
      <c r="L804" s="274"/>
      <c r="M804" s="22"/>
    </row>
    <row r="805" spans="1:13" s="275" customFormat="1" ht="13.5">
      <c r="A805" s="280"/>
      <c r="B805" s="281"/>
      <c r="E805" s="22"/>
      <c r="F805" s="274"/>
      <c r="G805" s="274"/>
      <c r="H805" s="274"/>
      <c r="I805" s="274"/>
      <c r="J805" s="274"/>
      <c r="K805" s="274"/>
      <c r="L805" s="274"/>
      <c r="M805" s="22"/>
    </row>
    <row r="806" spans="1:13" s="275" customFormat="1" ht="13.5">
      <c r="A806" s="280"/>
      <c r="B806" s="281"/>
      <c r="E806" s="22"/>
      <c r="F806" s="274"/>
      <c r="G806" s="274"/>
      <c r="H806" s="274"/>
      <c r="I806" s="274"/>
      <c r="J806" s="274"/>
      <c r="K806" s="274"/>
      <c r="L806" s="274"/>
      <c r="M806" s="22"/>
    </row>
    <row r="807" spans="1:13" s="275" customFormat="1" ht="13.5">
      <c r="A807" s="280"/>
      <c r="B807" s="281"/>
      <c r="E807" s="22"/>
      <c r="F807" s="274"/>
      <c r="G807" s="274"/>
      <c r="H807" s="274"/>
      <c r="I807" s="274"/>
      <c r="J807" s="274"/>
      <c r="K807" s="274"/>
      <c r="L807" s="274"/>
      <c r="M807" s="22"/>
    </row>
    <row r="808" spans="1:13" s="275" customFormat="1" ht="13.5">
      <c r="A808" s="280"/>
      <c r="B808" s="281"/>
      <c r="E808" s="22"/>
      <c r="F808" s="274"/>
      <c r="G808" s="274"/>
      <c r="H808" s="274"/>
      <c r="I808" s="274"/>
      <c r="J808" s="274"/>
      <c r="K808" s="274"/>
      <c r="L808" s="274"/>
      <c r="M808" s="22"/>
    </row>
    <row r="809" spans="1:13" s="275" customFormat="1" ht="13.5">
      <c r="A809" s="280"/>
      <c r="B809" s="281"/>
      <c r="E809" s="22"/>
      <c r="F809" s="274"/>
      <c r="G809" s="274"/>
      <c r="H809" s="274"/>
      <c r="I809" s="274"/>
      <c r="J809" s="274"/>
      <c r="K809" s="274"/>
      <c r="L809" s="274"/>
      <c r="M809" s="22"/>
    </row>
    <row r="810" spans="1:13" s="275" customFormat="1" ht="13.5">
      <c r="A810" s="280"/>
      <c r="B810" s="281"/>
      <c r="E810" s="22"/>
      <c r="F810" s="274"/>
      <c r="G810" s="274"/>
      <c r="H810" s="274"/>
      <c r="I810" s="274"/>
      <c r="J810" s="274"/>
      <c r="K810" s="274"/>
      <c r="L810" s="274"/>
      <c r="M810" s="22"/>
    </row>
    <row r="811" spans="1:13" s="275" customFormat="1" ht="13.5">
      <c r="A811" s="280"/>
      <c r="B811" s="281"/>
      <c r="E811" s="22"/>
      <c r="F811" s="274"/>
      <c r="G811" s="274"/>
      <c r="H811" s="274"/>
      <c r="I811" s="274"/>
      <c r="J811" s="274"/>
      <c r="K811" s="274"/>
      <c r="L811" s="274"/>
      <c r="M811" s="22"/>
    </row>
    <row r="812" spans="1:13" s="275" customFormat="1" ht="13.5">
      <c r="A812" s="280"/>
      <c r="B812" s="281"/>
      <c r="E812" s="22"/>
      <c r="F812" s="274"/>
      <c r="G812" s="274"/>
      <c r="H812" s="274"/>
      <c r="I812" s="274"/>
      <c r="J812" s="274"/>
      <c r="K812" s="274"/>
      <c r="L812" s="274"/>
      <c r="M812" s="22"/>
    </row>
    <row r="813" spans="1:13" s="275" customFormat="1" ht="13.5">
      <c r="A813" s="280"/>
      <c r="B813" s="281"/>
      <c r="E813" s="22"/>
      <c r="F813" s="274"/>
      <c r="G813" s="274"/>
      <c r="H813" s="274"/>
      <c r="I813" s="274"/>
      <c r="J813" s="274"/>
      <c r="K813" s="274"/>
      <c r="L813" s="274"/>
      <c r="M813" s="22"/>
    </row>
    <row r="814" spans="1:13" s="275" customFormat="1" ht="13.5">
      <c r="A814" s="280"/>
      <c r="B814" s="281"/>
      <c r="E814" s="22"/>
      <c r="F814" s="274"/>
      <c r="G814" s="274"/>
      <c r="H814" s="274"/>
      <c r="I814" s="274"/>
      <c r="J814" s="274"/>
      <c r="K814" s="274"/>
      <c r="L814" s="274"/>
      <c r="M814" s="22"/>
    </row>
    <row r="815" spans="1:13" s="275" customFormat="1" ht="13.5">
      <c r="A815" s="280"/>
      <c r="B815" s="281"/>
      <c r="E815" s="22"/>
      <c r="F815" s="274"/>
      <c r="G815" s="274"/>
      <c r="H815" s="274"/>
      <c r="I815" s="274"/>
      <c r="J815" s="274"/>
      <c r="K815" s="274"/>
      <c r="L815" s="274"/>
      <c r="M815" s="22"/>
    </row>
    <row r="816" spans="1:13" s="275" customFormat="1" ht="13.5">
      <c r="A816" s="280"/>
      <c r="B816" s="281"/>
      <c r="E816" s="22"/>
      <c r="F816" s="274"/>
      <c r="G816" s="274"/>
      <c r="H816" s="274"/>
      <c r="I816" s="274"/>
      <c r="J816" s="274"/>
      <c r="K816" s="274"/>
      <c r="L816" s="274"/>
      <c r="M816" s="22"/>
    </row>
    <row r="817" spans="1:13" s="275" customFormat="1" ht="13.5">
      <c r="A817" s="280"/>
      <c r="B817" s="281"/>
      <c r="E817" s="22"/>
      <c r="F817" s="274"/>
      <c r="G817" s="274"/>
      <c r="H817" s="274"/>
      <c r="I817" s="274"/>
      <c r="J817" s="274"/>
      <c r="K817" s="274"/>
      <c r="L817" s="274"/>
      <c r="M817" s="22"/>
    </row>
    <row r="818" spans="1:13" s="275" customFormat="1" ht="13.5">
      <c r="A818" s="280"/>
      <c r="B818" s="281"/>
      <c r="E818" s="22"/>
      <c r="F818" s="274"/>
      <c r="G818" s="274"/>
      <c r="H818" s="274"/>
      <c r="I818" s="274"/>
      <c r="J818" s="274"/>
      <c r="K818" s="274"/>
      <c r="L818" s="274"/>
      <c r="M818" s="22"/>
    </row>
    <row r="819" spans="1:13" s="275" customFormat="1" ht="13.5">
      <c r="A819" s="280"/>
      <c r="B819" s="281"/>
      <c r="E819" s="22"/>
      <c r="F819" s="274"/>
      <c r="G819" s="274"/>
      <c r="H819" s="274"/>
      <c r="I819" s="274"/>
      <c r="J819" s="274"/>
      <c r="K819" s="274"/>
      <c r="L819" s="274"/>
      <c r="M819" s="22"/>
    </row>
    <row r="820" spans="1:13" s="275" customFormat="1" ht="13.5">
      <c r="A820" s="280"/>
      <c r="B820" s="281"/>
      <c r="E820" s="22"/>
      <c r="F820" s="274"/>
      <c r="G820" s="274"/>
      <c r="H820" s="274"/>
      <c r="I820" s="274"/>
      <c r="J820" s="274"/>
      <c r="K820" s="274"/>
      <c r="L820" s="274"/>
      <c r="M820" s="22"/>
    </row>
    <row r="821" spans="1:13" s="275" customFormat="1" ht="13.5">
      <c r="A821" s="280"/>
      <c r="B821" s="281"/>
      <c r="E821" s="22"/>
      <c r="F821" s="274"/>
      <c r="G821" s="274"/>
      <c r="H821" s="274"/>
      <c r="I821" s="274"/>
      <c r="J821" s="274"/>
      <c r="K821" s="274"/>
      <c r="L821" s="274"/>
      <c r="M821" s="22"/>
    </row>
    <row r="822" spans="1:13" s="275" customFormat="1" ht="13.5">
      <c r="A822" s="280"/>
      <c r="B822" s="281"/>
      <c r="E822" s="22"/>
      <c r="F822" s="274"/>
      <c r="G822" s="274"/>
      <c r="H822" s="274"/>
      <c r="I822" s="274"/>
      <c r="J822" s="274"/>
      <c r="K822" s="274"/>
      <c r="L822" s="274"/>
      <c r="M822" s="22"/>
    </row>
    <row r="823" spans="1:13" s="275" customFormat="1" ht="13.5">
      <c r="A823" s="280"/>
      <c r="B823" s="281"/>
      <c r="E823" s="22"/>
      <c r="F823" s="274"/>
      <c r="G823" s="274"/>
      <c r="H823" s="274"/>
      <c r="I823" s="274"/>
      <c r="J823" s="274"/>
      <c r="K823" s="274"/>
      <c r="L823" s="274"/>
      <c r="M823" s="22"/>
    </row>
    <row r="824" spans="1:13" s="275" customFormat="1" ht="13.5">
      <c r="A824" s="280"/>
      <c r="B824" s="281"/>
      <c r="E824" s="22"/>
      <c r="F824" s="274"/>
      <c r="G824" s="274"/>
      <c r="H824" s="274"/>
      <c r="I824" s="274"/>
      <c r="J824" s="274"/>
      <c r="K824" s="274"/>
      <c r="L824" s="274"/>
      <c r="M824" s="22"/>
    </row>
    <row r="825" spans="1:13" s="275" customFormat="1" ht="13.5">
      <c r="A825" s="280"/>
      <c r="B825" s="281"/>
      <c r="E825" s="22"/>
      <c r="F825" s="274"/>
      <c r="G825" s="274"/>
      <c r="H825" s="274"/>
      <c r="I825" s="274"/>
      <c r="J825" s="274"/>
      <c r="K825" s="274"/>
      <c r="L825" s="274"/>
      <c r="M825" s="22"/>
    </row>
    <row r="826" spans="1:13" s="275" customFormat="1" ht="13.5">
      <c r="A826" s="280"/>
      <c r="B826" s="281"/>
      <c r="E826" s="22"/>
      <c r="F826" s="274"/>
      <c r="G826" s="274"/>
      <c r="H826" s="274"/>
      <c r="I826" s="274"/>
      <c r="J826" s="274"/>
      <c r="K826" s="274"/>
      <c r="L826" s="274"/>
      <c r="M826" s="22"/>
    </row>
    <row r="827" spans="1:13" s="275" customFormat="1" ht="13.5">
      <c r="A827" s="280"/>
      <c r="B827" s="281"/>
      <c r="E827" s="22"/>
      <c r="F827" s="274"/>
      <c r="G827" s="274"/>
      <c r="H827" s="274"/>
      <c r="I827" s="274"/>
      <c r="J827" s="274"/>
      <c r="K827" s="274"/>
      <c r="L827" s="274"/>
      <c r="M827" s="22"/>
    </row>
    <row r="828" spans="1:13" s="275" customFormat="1" ht="13.5">
      <c r="A828" s="280"/>
      <c r="B828" s="281"/>
      <c r="E828" s="22"/>
      <c r="F828" s="274"/>
      <c r="G828" s="274"/>
      <c r="H828" s="274"/>
      <c r="I828" s="274"/>
      <c r="J828" s="274"/>
      <c r="K828" s="274"/>
      <c r="L828" s="274"/>
      <c r="M828" s="22"/>
    </row>
    <row r="829" spans="1:13" s="275" customFormat="1" ht="13.5">
      <c r="A829" s="280"/>
      <c r="B829" s="281"/>
      <c r="E829" s="22"/>
      <c r="F829" s="274"/>
      <c r="G829" s="274"/>
      <c r="H829" s="274"/>
      <c r="I829" s="274"/>
      <c r="J829" s="274"/>
      <c r="K829" s="274"/>
      <c r="L829" s="274"/>
      <c r="M829" s="22"/>
    </row>
    <row r="830" spans="1:13" s="275" customFormat="1" ht="13.5">
      <c r="A830" s="280"/>
      <c r="B830" s="281"/>
      <c r="E830" s="22"/>
      <c r="F830" s="274"/>
      <c r="G830" s="274"/>
      <c r="H830" s="274"/>
      <c r="I830" s="274"/>
      <c r="J830" s="274"/>
      <c r="K830" s="274"/>
      <c r="L830" s="274"/>
      <c r="M830" s="22"/>
    </row>
    <row r="831" spans="1:13" s="275" customFormat="1" ht="13.5">
      <c r="A831" s="280"/>
      <c r="B831" s="281"/>
      <c r="E831" s="22"/>
      <c r="F831" s="274"/>
      <c r="G831" s="274"/>
      <c r="H831" s="274"/>
      <c r="I831" s="274"/>
      <c r="J831" s="274"/>
      <c r="K831" s="274"/>
      <c r="L831" s="274"/>
      <c r="M831" s="22"/>
    </row>
    <row r="832" spans="1:13" s="275" customFormat="1" ht="13.5">
      <c r="A832" s="280"/>
      <c r="B832" s="281"/>
      <c r="E832" s="22"/>
      <c r="F832" s="274"/>
      <c r="G832" s="274"/>
      <c r="H832" s="274"/>
      <c r="I832" s="274"/>
      <c r="J832" s="274"/>
      <c r="K832" s="274"/>
      <c r="L832" s="274"/>
      <c r="M832" s="22"/>
    </row>
    <row r="833" spans="1:13" s="275" customFormat="1" ht="13.5">
      <c r="A833" s="280"/>
      <c r="B833" s="281"/>
      <c r="E833" s="22"/>
      <c r="F833" s="274"/>
      <c r="G833" s="274"/>
      <c r="H833" s="274"/>
      <c r="I833" s="274"/>
      <c r="J833" s="274"/>
      <c r="K833" s="274"/>
      <c r="L833" s="274"/>
      <c r="M833" s="22"/>
    </row>
    <row r="834" spans="1:13" s="275" customFormat="1" ht="13.5">
      <c r="A834" s="280"/>
      <c r="B834" s="281"/>
      <c r="E834" s="22"/>
      <c r="F834" s="274"/>
      <c r="G834" s="274"/>
      <c r="H834" s="274"/>
      <c r="I834" s="274"/>
      <c r="J834" s="274"/>
      <c r="K834" s="274"/>
      <c r="L834" s="274"/>
      <c r="M834" s="22"/>
    </row>
    <row r="835" spans="1:13" s="275" customFormat="1" ht="13.5">
      <c r="A835" s="280"/>
      <c r="B835" s="281"/>
      <c r="E835" s="22"/>
      <c r="F835" s="274"/>
      <c r="G835" s="274"/>
      <c r="H835" s="274"/>
      <c r="I835" s="274"/>
      <c r="J835" s="274"/>
      <c r="K835" s="274"/>
      <c r="L835" s="274"/>
      <c r="M835" s="22"/>
    </row>
    <row r="836" spans="1:13" s="275" customFormat="1" ht="13.5">
      <c r="A836" s="280"/>
      <c r="B836" s="281"/>
      <c r="E836" s="22"/>
      <c r="F836" s="274"/>
      <c r="G836" s="274"/>
      <c r="H836" s="274"/>
      <c r="I836" s="274"/>
      <c r="J836" s="274"/>
      <c r="K836" s="274"/>
      <c r="L836" s="274"/>
      <c r="M836" s="22"/>
    </row>
    <row r="837" spans="1:13" s="275" customFormat="1" ht="13.5">
      <c r="A837" s="280"/>
      <c r="B837" s="281"/>
      <c r="E837" s="22"/>
      <c r="F837" s="274"/>
      <c r="G837" s="274"/>
      <c r="H837" s="274"/>
      <c r="I837" s="274"/>
      <c r="J837" s="274"/>
      <c r="K837" s="274"/>
      <c r="L837" s="274"/>
      <c r="M837" s="22"/>
    </row>
    <row r="838" spans="1:13" s="275" customFormat="1" ht="13.5">
      <c r="A838" s="280"/>
      <c r="B838" s="281"/>
      <c r="E838" s="22"/>
      <c r="F838" s="274"/>
      <c r="G838" s="274"/>
      <c r="H838" s="274"/>
      <c r="I838" s="274"/>
      <c r="J838" s="274"/>
      <c r="K838" s="274"/>
      <c r="L838" s="274"/>
      <c r="M838" s="22"/>
    </row>
    <row r="839" spans="1:13" s="275" customFormat="1" ht="13.5">
      <c r="A839" s="280"/>
      <c r="B839" s="281"/>
      <c r="E839" s="22"/>
      <c r="F839" s="274"/>
      <c r="G839" s="274"/>
      <c r="H839" s="274"/>
      <c r="I839" s="274"/>
      <c r="J839" s="274"/>
      <c r="K839" s="274"/>
      <c r="L839" s="274"/>
      <c r="M839" s="22"/>
    </row>
    <row r="840" spans="1:13" s="275" customFormat="1" ht="13.5">
      <c r="A840" s="280"/>
      <c r="B840" s="281"/>
      <c r="E840" s="22"/>
      <c r="F840" s="274"/>
      <c r="G840" s="274"/>
      <c r="H840" s="274"/>
      <c r="I840" s="274"/>
      <c r="J840" s="274"/>
      <c r="K840" s="274"/>
      <c r="L840" s="274"/>
      <c r="M840" s="22"/>
    </row>
    <row r="841" spans="1:13" s="275" customFormat="1" ht="13.5">
      <c r="A841" s="280"/>
      <c r="B841" s="281"/>
      <c r="E841" s="22"/>
      <c r="F841" s="274"/>
      <c r="G841" s="274"/>
      <c r="H841" s="274"/>
      <c r="I841" s="274"/>
      <c r="J841" s="274"/>
      <c r="K841" s="274"/>
      <c r="L841" s="274"/>
      <c r="M841" s="22"/>
    </row>
    <row r="842" spans="1:13" s="275" customFormat="1" ht="13.5">
      <c r="A842" s="280"/>
      <c r="B842" s="281"/>
      <c r="E842" s="22"/>
      <c r="F842" s="274"/>
      <c r="G842" s="274"/>
      <c r="H842" s="274"/>
      <c r="I842" s="274"/>
      <c r="J842" s="274"/>
      <c r="K842" s="274"/>
      <c r="L842" s="274"/>
      <c r="M842" s="22"/>
    </row>
    <row r="843" spans="1:13" s="275" customFormat="1" ht="13.5">
      <c r="A843" s="280"/>
      <c r="B843" s="281"/>
      <c r="E843" s="22"/>
      <c r="F843" s="274"/>
      <c r="G843" s="274"/>
      <c r="H843" s="274"/>
      <c r="I843" s="274"/>
      <c r="J843" s="274"/>
      <c r="K843" s="274"/>
      <c r="L843" s="274"/>
      <c r="M843" s="22"/>
    </row>
    <row r="844" spans="1:13" s="275" customFormat="1" ht="13.5">
      <c r="A844" s="280"/>
      <c r="B844" s="281"/>
      <c r="E844" s="22"/>
      <c r="F844" s="274"/>
      <c r="G844" s="274"/>
      <c r="H844" s="274"/>
      <c r="I844" s="274"/>
      <c r="J844" s="274"/>
      <c r="K844" s="274"/>
      <c r="L844" s="274"/>
      <c r="M844" s="22"/>
    </row>
    <row r="845" spans="1:13" s="275" customFormat="1" ht="13.5">
      <c r="A845" s="280"/>
      <c r="B845" s="281"/>
      <c r="E845" s="22"/>
      <c r="F845" s="274"/>
      <c r="G845" s="274"/>
      <c r="H845" s="274"/>
      <c r="I845" s="274"/>
      <c r="J845" s="274"/>
      <c r="K845" s="274"/>
      <c r="L845" s="274"/>
      <c r="M845" s="22"/>
    </row>
    <row r="846" spans="1:13" s="275" customFormat="1" ht="13.5">
      <c r="A846" s="280"/>
      <c r="B846" s="281"/>
      <c r="E846" s="22"/>
      <c r="F846" s="274"/>
      <c r="G846" s="274"/>
      <c r="H846" s="274"/>
      <c r="I846" s="274"/>
      <c r="J846" s="274"/>
      <c r="K846" s="274"/>
      <c r="L846" s="274"/>
      <c r="M846" s="22"/>
    </row>
    <row r="847" spans="1:13" s="275" customFormat="1" ht="13.5">
      <c r="A847" s="280"/>
      <c r="B847" s="281"/>
      <c r="E847" s="22"/>
      <c r="F847" s="274"/>
      <c r="G847" s="274"/>
      <c r="H847" s="274"/>
      <c r="I847" s="274"/>
      <c r="J847" s="274"/>
      <c r="K847" s="274"/>
      <c r="L847" s="274"/>
      <c r="M847" s="22"/>
    </row>
    <row r="848" spans="1:13" s="275" customFormat="1" ht="13.5">
      <c r="A848" s="280"/>
      <c r="B848" s="281"/>
      <c r="E848" s="22"/>
      <c r="F848" s="274"/>
      <c r="G848" s="274"/>
      <c r="H848" s="274"/>
      <c r="I848" s="274"/>
      <c r="J848" s="274"/>
      <c r="K848" s="274"/>
      <c r="L848" s="274"/>
      <c r="M848" s="22"/>
    </row>
    <row r="849" spans="1:13" s="275" customFormat="1" ht="13.5">
      <c r="A849" s="280"/>
      <c r="B849" s="281"/>
      <c r="E849" s="22"/>
      <c r="F849" s="274"/>
      <c r="G849" s="274"/>
      <c r="H849" s="274"/>
      <c r="I849" s="274"/>
      <c r="J849" s="274"/>
      <c r="K849" s="274"/>
      <c r="L849" s="274"/>
      <c r="M849" s="22"/>
    </row>
    <row r="850" spans="1:13" s="275" customFormat="1" ht="13.5">
      <c r="A850" s="280"/>
      <c r="B850" s="281"/>
      <c r="E850" s="22"/>
      <c r="F850" s="274"/>
      <c r="G850" s="274"/>
      <c r="H850" s="274"/>
      <c r="I850" s="274"/>
      <c r="J850" s="274"/>
      <c r="K850" s="274"/>
      <c r="L850" s="274"/>
      <c r="M850" s="22"/>
    </row>
    <row r="851" spans="1:13" s="275" customFormat="1" ht="13.5">
      <c r="A851" s="280"/>
      <c r="B851" s="281"/>
      <c r="E851" s="22"/>
      <c r="F851" s="274"/>
      <c r="G851" s="274"/>
      <c r="H851" s="274"/>
      <c r="I851" s="274"/>
      <c r="J851" s="274"/>
      <c r="K851" s="274"/>
      <c r="L851" s="274"/>
      <c r="M851" s="22"/>
    </row>
    <row r="852" spans="1:13" s="275" customFormat="1" ht="13.5">
      <c r="A852" s="280"/>
      <c r="B852" s="281"/>
      <c r="E852" s="22"/>
      <c r="F852" s="274"/>
      <c r="G852" s="274"/>
      <c r="H852" s="274"/>
      <c r="I852" s="274"/>
      <c r="J852" s="274"/>
      <c r="K852" s="274"/>
      <c r="L852" s="274"/>
      <c r="M852" s="22"/>
    </row>
    <row r="853" spans="1:13" s="275" customFormat="1" ht="13.5">
      <c r="A853" s="280"/>
      <c r="B853" s="281"/>
      <c r="E853" s="22"/>
      <c r="F853" s="274"/>
      <c r="G853" s="274"/>
      <c r="H853" s="274"/>
      <c r="I853" s="274"/>
      <c r="J853" s="274"/>
      <c r="K853" s="274"/>
      <c r="L853" s="274"/>
      <c r="M853" s="22"/>
    </row>
    <row r="854" spans="1:13" s="275" customFormat="1" ht="13.5">
      <c r="A854" s="280"/>
      <c r="B854" s="281"/>
      <c r="E854" s="22"/>
      <c r="F854" s="274"/>
      <c r="G854" s="274"/>
      <c r="H854" s="274"/>
      <c r="I854" s="274"/>
      <c r="J854" s="274"/>
      <c r="K854" s="274"/>
      <c r="L854" s="274"/>
      <c r="M854" s="22"/>
    </row>
    <row r="855" spans="1:13" s="275" customFormat="1" ht="13.5">
      <c r="A855" s="280"/>
      <c r="B855" s="281"/>
      <c r="E855" s="22"/>
      <c r="F855" s="274"/>
      <c r="G855" s="274"/>
      <c r="H855" s="274"/>
      <c r="I855" s="274"/>
      <c r="J855" s="274"/>
      <c r="K855" s="274"/>
      <c r="L855" s="274"/>
      <c r="M855" s="22"/>
    </row>
    <row r="856" spans="1:13" s="275" customFormat="1" ht="13.5">
      <c r="A856" s="280"/>
      <c r="B856" s="281"/>
      <c r="E856" s="22"/>
      <c r="F856" s="274"/>
      <c r="G856" s="274"/>
      <c r="H856" s="274"/>
      <c r="I856" s="274"/>
      <c r="J856" s="274"/>
      <c r="K856" s="274"/>
      <c r="L856" s="274"/>
      <c r="M856" s="22"/>
    </row>
    <row r="857" spans="1:13" s="275" customFormat="1" ht="13.5">
      <c r="A857" s="280"/>
      <c r="B857" s="281"/>
      <c r="E857" s="22"/>
      <c r="F857" s="274"/>
      <c r="G857" s="274"/>
      <c r="H857" s="274"/>
      <c r="I857" s="274"/>
      <c r="J857" s="274"/>
      <c r="K857" s="274"/>
      <c r="L857" s="274"/>
      <c r="M857" s="22"/>
    </row>
    <row r="858" spans="1:13" s="275" customFormat="1" ht="13.5">
      <c r="A858" s="280"/>
      <c r="B858" s="281"/>
      <c r="E858" s="22"/>
      <c r="F858" s="274"/>
      <c r="G858" s="274"/>
      <c r="H858" s="274"/>
      <c r="I858" s="274"/>
      <c r="J858" s="274"/>
      <c r="K858" s="274"/>
      <c r="L858" s="274"/>
      <c r="M858" s="22"/>
    </row>
    <row r="859" spans="1:13" s="275" customFormat="1" ht="13.5">
      <c r="A859" s="280"/>
      <c r="B859" s="281"/>
      <c r="E859" s="22"/>
      <c r="F859" s="274"/>
      <c r="G859" s="274"/>
      <c r="H859" s="274"/>
      <c r="I859" s="274"/>
      <c r="J859" s="274"/>
      <c r="K859" s="274"/>
      <c r="L859" s="274"/>
      <c r="M859" s="22"/>
    </row>
    <row r="860" spans="1:13" s="275" customFormat="1" ht="13.5">
      <c r="A860" s="280"/>
      <c r="B860" s="281"/>
      <c r="E860" s="22"/>
      <c r="F860" s="274"/>
      <c r="G860" s="274"/>
      <c r="H860" s="274"/>
      <c r="I860" s="274"/>
      <c r="J860" s="274"/>
      <c r="K860" s="274"/>
      <c r="L860" s="274"/>
      <c r="M860" s="22"/>
    </row>
    <row r="861" spans="1:13" s="275" customFormat="1" ht="13.5">
      <c r="A861" s="280"/>
      <c r="B861" s="281"/>
      <c r="E861" s="22"/>
      <c r="F861" s="274"/>
      <c r="G861" s="274"/>
      <c r="H861" s="274"/>
      <c r="I861" s="274"/>
      <c r="J861" s="274"/>
      <c r="K861" s="274"/>
      <c r="L861" s="274"/>
      <c r="M861" s="22"/>
    </row>
    <row r="862" spans="1:13" s="275" customFormat="1" ht="13.5">
      <c r="A862" s="280"/>
      <c r="B862" s="281"/>
      <c r="E862" s="22"/>
      <c r="F862" s="274"/>
      <c r="G862" s="274"/>
      <c r="H862" s="274"/>
      <c r="I862" s="274"/>
      <c r="J862" s="274"/>
      <c r="K862" s="274"/>
      <c r="L862" s="274"/>
      <c r="M862" s="22"/>
    </row>
    <row r="863" spans="1:13" s="275" customFormat="1" ht="13.5">
      <c r="A863" s="280"/>
      <c r="B863" s="281"/>
      <c r="E863" s="22"/>
      <c r="F863" s="274"/>
      <c r="G863" s="274"/>
      <c r="H863" s="274"/>
      <c r="I863" s="274"/>
      <c r="J863" s="274"/>
      <c r="K863" s="274"/>
      <c r="L863" s="274"/>
      <c r="M863" s="22"/>
    </row>
    <row r="864" spans="1:13" s="275" customFormat="1" ht="13.5">
      <c r="A864" s="280"/>
      <c r="B864" s="281"/>
      <c r="E864" s="22"/>
      <c r="F864" s="274"/>
      <c r="G864" s="274"/>
      <c r="H864" s="274"/>
      <c r="I864" s="274"/>
      <c r="J864" s="274"/>
      <c r="K864" s="274"/>
      <c r="L864" s="274"/>
      <c r="M864" s="22"/>
    </row>
    <row r="865" spans="1:13" s="275" customFormat="1" ht="13.5">
      <c r="A865" s="280"/>
      <c r="B865" s="281"/>
      <c r="E865" s="22"/>
      <c r="F865" s="274"/>
      <c r="G865" s="274"/>
      <c r="H865" s="274"/>
      <c r="I865" s="274"/>
      <c r="J865" s="274"/>
      <c r="K865" s="274"/>
      <c r="L865" s="274"/>
      <c r="M865" s="22"/>
    </row>
    <row r="866" spans="1:13" s="275" customFormat="1" ht="13.5">
      <c r="A866" s="280"/>
      <c r="B866" s="281"/>
      <c r="E866" s="22"/>
      <c r="F866" s="274"/>
      <c r="G866" s="274"/>
      <c r="H866" s="274"/>
      <c r="I866" s="274"/>
      <c r="J866" s="274"/>
      <c r="K866" s="274"/>
      <c r="L866" s="274"/>
      <c r="M866" s="22"/>
    </row>
    <row r="867" spans="1:13" s="275" customFormat="1" ht="13.5">
      <c r="A867" s="280"/>
      <c r="B867" s="281"/>
      <c r="E867" s="22"/>
      <c r="F867" s="274"/>
      <c r="G867" s="274"/>
      <c r="H867" s="274"/>
      <c r="I867" s="274"/>
      <c r="J867" s="274"/>
      <c r="K867" s="274"/>
      <c r="L867" s="274"/>
      <c r="M867" s="22"/>
    </row>
    <row r="868" spans="1:13" s="275" customFormat="1" ht="13.5">
      <c r="A868" s="280"/>
      <c r="B868" s="281"/>
      <c r="E868" s="22"/>
      <c r="F868" s="274"/>
      <c r="G868" s="274"/>
      <c r="H868" s="274"/>
      <c r="I868" s="274"/>
      <c r="J868" s="274"/>
      <c r="K868" s="274"/>
      <c r="L868" s="274"/>
      <c r="M868" s="22"/>
    </row>
    <row r="869" spans="1:13" s="275" customFormat="1" ht="13.5">
      <c r="A869" s="280"/>
      <c r="B869" s="281"/>
      <c r="E869" s="22"/>
      <c r="F869" s="274"/>
      <c r="G869" s="274"/>
      <c r="H869" s="274"/>
      <c r="I869" s="274"/>
      <c r="J869" s="274"/>
      <c r="K869" s="274"/>
      <c r="L869" s="274"/>
      <c r="M869" s="22"/>
    </row>
    <row r="870" spans="1:13" s="275" customFormat="1" ht="13.5">
      <c r="A870" s="280"/>
      <c r="B870" s="281"/>
      <c r="E870" s="22"/>
      <c r="F870" s="274"/>
      <c r="G870" s="274"/>
      <c r="H870" s="274"/>
      <c r="I870" s="274"/>
      <c r="J870" s="274"/>
      <c r="K870" s="274"/>
      <c r="L870" s="274"/>
      <c r="M870" s="22"/>
    </row>
    <row r="871" spans="1:13" s="275" customFormat="1" ht="13.5">
      <c r="A871" s="280"/>
      <c r="B871" s="281"/>
      <c r="E871" s="22"/>
      <c r="F871" s="274"/>
      <c r="G871" s="274"/>
      <c r="H871" s="274"/>
      <c r="I871" s="274"/>
      <c r="J871" s="274"/>
      <c r="K871" s="274"/>
      <c r="L871" s="274"/>
      <c r="M871" s="22"/>
    </row>
    <row r="872" spans="1:13" s="275" customFormat="1" ht="13.5">
      <c r="A872" s="280"/>
      <c r="B872" s="281"/>
      <c r="E872" s="22"/>
      <c r="F872" s="274"/>
      <c r="G872" s="274"/>
      <c r="H872" s="274"/>
      <c r="I872" s="274"/>
      <c r="J872" s="274"/>
      <c r="K872" s="274"/>
      <c r="L872" s="274"/>
      <c r="M872" s="22"/>
    </row>
    <row r="873" spans="1:13" s="275" customFormat="1" ht="13.5">
      <c r="A873" s="280"/>
      <c r="B873" s="281"/>
      <c r="E873" s="22"/>
      <c r="F873" s="274"/>
      <c r="G873" s="274"/>
      <c r="H873" s="274"/>
      <c r="I873" s="274"/>
      <c r="J873" s="274"/>
      <c r="K873" s="274"/>
      <c r="L873" s="274"/>
      <c r="M873" s="22"/>
    </row>
    <row r="874" spans="1:13" s="275" customFormat="1" ht="13.5">
      <c r="A874" s="280"/>
      <c r="B874" s="281"/>
      <c r="E874" s="22"/>
      <c r="F874" s="274"/>
      <c r="G874" s="274"/>
      <c r="H874" s="274"/>
      <c r="I874" s="274"/>
      <c r="J874" s="274"/>
      <c r="K874" s="274"/>
      <c r="L874" s="274"/>
      <c r="M874" s="22"/>
    </row>
    <row r="875" spans="1:13" s="275" customFormat="1" ht="13.5">
      <c r="A875" s="280"/>
      <c r="B875" s="281"/>
      <c r="E875" s="22"/>
      <c r="F875" s="274"/>
      <c r="G875" s="274"/>
      <c r="H875" s="274"/>
      <c r="I875" s="274"/>
      <c r="J875" s="274"/>
      <c r="K875" s="274"/>
      <c r="L875" s="274"/>
      <c r="M875" s="22"/>
    </row>
    <row r="876" spans="1:13" s="275" customFormat="1" ht="13.5">
      <c r="A876" s="280"/>
      <c r="B876" s="281"/>
      <c r="E876" s="22"/>
      <c r="F876" s="274"/>
      <c r="G876" s="274"/>
      <c r="H876" s="274"/>
      <c r="I876" s="274"/>
      <c r="J876" s="274"/>
      <c r="K876" s="274"/>
      <c r="L876" s="274"/>
      <c r="M876" s="22"/>
    </row>
    <row r="877" spans="1:13" s="275" customFormat="1" ht="13.5">
      <c r="A877" s="280"/>
      <c r="B877" s="281"/>
      <c r="E877" s="22"/>
      <c r="F877" s="274"/>
      <c r="G877" s="274"/>
      <c r="H877" s="274"/>
      <c r="I877" s="274"/>
      <c r="J877" s="274"/>
      <c r="K877" s="274"/>
      <c r="L877" s="274"/>
      <c r="M877" s="22"/>
    </row>
    <row r="878" spans="1:13" s="275" customFormat="1" ht="13.5">
      <c r="A878" s="280"/>
      <c r="B878" s="281"/>
      <c r="E878" s="22"/>
      <c r="F878" s="274"/>
      <c r="G878" s="274"/>
      <c r="H878" s="274"/>
      <c r="I878" s="274"/>
      <c r="J878" s="274"/>
      <c r="K878" s="274"/>
      <c r="L878" s="274"/>
      <c r="M878" s="22"/>
    </row>
    <row r="879" spans="1:13" s="275" customFormat="1" ht="13.5">
      <c r="A879" s="280"/>
      <c r="B879" s="281"/>
      <c r="E879" s="22"/>
      <c r="F879" s="274"/>
      <c r="G879" s="274"/>
      <c r="H879" s="274"/>
      <c r="I879" s="274"/>
      <c r="J879" s="274"/>
      <c r="K879" s="274"/>
      <c r="L879" s="274"/>
      <c r="M879" s="22"/>
    </row>
  </sheetData>
  <sheetProtection/>
  <mergeCells count="22">
    <mergeCell ref="C3:D3"/>
    <mergeCell ref="A1:B1"/>
    <mergeCell ref="C1:D1"/>
    <mergeCell ref="A6:B6"/>
    <mergeCell ref="A5:B5"/>
    <mergeCell ref="A37:B37"/>
    <mergeCell ref="A42:B42"/>
    <mergeCell ref="A43:B43"/>
    <mergeCell ref="A3:B3"/>
    <mergeCell ref="A7:B7"/>
    <mergeCell ref="A9:B9"/>
    <mergeCell ref="A20:B20"/>
    <mergeCell ref="A24:B24"/>
    <mergeCell ref="A25:B25"/>
    <mergeCell ref="A36:B36"/>
    <mergeCell ref="A26:B26"/>
    <mergeCell ref="A12:B12"/>
    <mergeCell ref="A14:B14"/>
    <mergeCell ref="A16:B16"/>
    <mergeCell ref="A18:B18"/>
    <mergeCell ref="A38:B38"/>
    <mergeCell ref="A44:B44"/>
  </mergeCells>
  <hyperlinks>
    <hyperlink ref="C1" location="Intro!A1" display="Return to Index"/>
    <hyperlink ref="C1:D1" location="Intro!A1" tooltip=" " display="Return to Index"/>
  </hyperlinks>
  <printOptions/>
  <pageMargins left="0.43" right="0.19" top="0.54" bottom="0.4" header="0.5118055555555555" footer="0.38"/>
  <pageSetup horizontalDpi="300" verticalDpi="300" orientation="landscape" r:id="rId2"/>
  <drawing r:id="rId1"/>
</worksheet>
</file>

<file path=xl/worksheets/sheet16.xml><?xml version="1.0" encoding="utf-8"?>
<worksheet xmlns="http://schemas.openxmlformats.org/spreadsheetml/2006/main" xmlns:r="http://schemas.openxmlformats.org/officeDocument/2006/relationships">
  <dimension ref="A1:E50"/>
  <sheetViews>
    <sheetView zoomScalePageLayoutView="0" workbookViewId="0" topLeftCell="A1">
      <selection activeCell="C1" sqref="C1:D1"/>
    </sheetView>
  </sheetViews>
  <sheetFormatPr defaultColWidth="9.140625" defaultRowHeight="12.75"/>
  <cols>
    <col min="1" max="1" width="4.140625" style="15" customWidth="1"/>
    <col min="2" max="2" width="113.00390625" style="25" customWidth="1"/>
    <col min="3" max="4" width="9.140625" style="16" customWidth="1"/>
    <col min="5" max="5" width="9.421875" style="16" customWidth="1"/>
    <col min="6" max="16384" width="9.140625" style="15" customWidth="1"/>
  </cols>
  <sheetData>
    <row r="1" spans="1:4" s="139" customFormat="1" ht="21.75" customHeight="1">
      <c r="A1" s="495" t="s">
        <v>1368</v>
      </c>
      <c r="B1" s="496"/>
      <c r="C1" s="497" t="s">
        <v>594</v>
      </c>
      <c r="D1" s="497"/>
    </row>
    <row r="2" spans="1:2" ht="13.5" customHeight="1">
      <c r="A2" s="498" t="s">
        <v>583</v>
      </c>
      <c r="B2" s="498"/>
    </row>
    <row r="3" spans="1:2" ht="13.5">
      <c r="A3" s="138" t="s">
        <v>579</v>
      </c>
      <c r="B3" s="137" t="s">
        <v>1369</v>
      </c>
    </row>
    <row r="4" spans="1:2" ht="13.5">
      <c r="A4" s="138" t="s">
        <v>580</v>
      </c>
      <c r="B4" s="137" t="s">
        <v>955</v>
      </c>
    </row>
    <row r="5" spans="1:2" ht="16.5" customHeight="1">
      <c r="A5" s="138" t="s">
        <v>579</v>
      </c>
      <c r="B5" s="137" t="s">
        <v>1371</v>
      </c>
    </row>
    <row r="6" ht="15.75" customHeight="1"/>
    <row r="7" spans="1:5" s="139" customFormat="1" ht="21.75" customHeight="1">
      <c r="A7" s="495" t="s">
        <v>1185</v>
      </c>
      <c r="B7" s="496"/>
      <c r="C7" s="16"/>
      <c r="D7" s="16"/>
      <c r="E7" s="16"/>
    </row>
    <row r="8" spans="1:2" ht="13.5" customHeight="1">
      <c r="A8" s="498" t="s">
        <v>583</v>
      </c>
      <c r="B8" s="498"/>
    </row>
    <row r="9" spans="1:2" ht="13.5">
      <c r="A9" s="138" t="s">
        <v>580</v>
      </c>
      <c r="B9" s="137" t="s">
        <v>955</v>
      </c>
    </row>
    <row r="10" spans="1:2" ht="13.5">
      <c r="A10" s="138" t="s">
        <v>579</v>
      </c>
      <c r="B10" s="137" t="s">
        <v>1186</v>
      </c>
    </row>
    <row r="11" spans="1:2" ht="27">
      <c r="A11" s="138" t="s">
        <v>579</v>
      </c>
      <c r="B11" s="137" t="s">
        <v>1305</v>
      </c>
    </row>
    <row r="12" ht="15.75" customHeight="1"/>
    <row r="13" spans="1:5" s="139" customFormat="1" ht="21.75" customHeight="1">
      <c r="A13" s="495" t="s">
        <v>954</v>
      </c>
      <c r="B13" s="495"/>
      <c r="C13" s="16"/>
      <c r="D13" s="16"/>
      <c r="E13" s="16"/>
    </row>
    <row r="14" spans="1:2" ht="13.5" customHeight="1">
      <c r="A14" s="498" t="s">
        <v>583</v>
      </c>
      <c r="B14" s="498"/>
    </row>
    <row r="15" spans="1:2" ht="13.5">
      <c r="A15" s="138" t="s">
        <v>580</v>
      </c>
      <c r="B15" s="137" t="s">
        <v>955</v>
      </c>
    </row>
    <row r="16" spans="1:2" ht="13.5">
      <c r="A16" s="138" t="s">
        <v>579</v>
      </c>
      <c r="B16" s="137" t="s">
        <v>987</v>
      </c>
    </row>
    <row r="17" spans="1:2" ht="13.5">
      <c r="A17" s="138" t="s">
        <v>579</v>
      </c>
      <c r="B17" s="137" t="s">
        <v>986</v>
      </c>
    </row>
    <row r="18" spans="1:2" ht="13.5">
      <c r="A18" s="138" t="s">
        <v>579</v>
      </c>
      <c r="B18" s="137" t="s">
        <v>985</v>
      </c>
    </row>
    <row r="19" ht="15.75" customHeight="1"/>
    <row r="20" spans="1:4" s="139" customFormat="1" ht="21.75" customHeight="1">
      <c r="A20" s="495" t="s">
        <v>941</v>
      </c>
      <c r="B20" s="495"/>
      <c r="C20" s="16"/>
      <c r="D20" s="16"/>
    </row>
    <row r="21" spans="1:2" ht="15.75" customHeight="1">
      <c r="A21" s="136"/>
      <c r="B21" s="137"/>
    </row>
    <row r="22" spans="1:2" ht="13.5" customHeight="1">
      <c r="A22" s="498" t="s">
        <v>942</v>
      </c>
      <c r="B22" s="498"/>
    </row>
    <row r="23" spans="1:2" ht="13.5">
      <c r="A23" s="136"/>
      <c r="B23" s="137"/>
    </row>
    <row r="24" spans="1:4" s="139" customFormat="1" ht="21.75" customHeight="1">
      <c r="A24" s="495" t="s">
        <v>257</v>
      </c>
      <c r="B24" s="495"/>
      <c r="C24" s="16"/>
      <c r="D24" s="16"/>
    </row>
    <row r="25" spans="1:2" ht="15.75" customHeight="1">
      <c r="A25" s="136"/>
      <c r="B25" s="137"/>
    </row>
    <row r="26" spans="1:2" ht="13.5" customHeight="1">
      <c r="A26" s="498" t="s">
        <v>943</v>
      </c>
      <c r="B26" s="498"/>
    </row>
    <row r="27" spans="1:2" ht="13.5">
      <c r="A27" s="136"/>
      <c r="B27" s="137"/>
    </row>
    <row r="28" spans="1:2" ht="13.5" customHeight="1">
      <c r="A28" s="498" t="s">
        <v>944</v>
      </c>
      <c r="B28" s="498"/>
    </row>
    <row r="29" spans="1:2" ht="13.5">
      <c r="A29" s="138" t="s">
        <v>579</v>
      </c>
      <c r="B29" s="140" t="s">
        <v>258</v>
      </c>
    </row>
    <row r="30" spans="1:2" ht="13.5">
      <c r="A30" s="136"/>
      <c r="B30" s="137"/>
    </row>
    <row r="31" spans="1:2" ht="13.5" customHeight="1">
      <c r="A31" s="498" t="s">
        <v>945</v>
      </c>
      <c r="B31" s="498"/>
    </row>
    <row r="32" spans="1:2" ht="13.5">
      <c r="A32" s="138" t="s">
        <v>579</v>
      </c>
      <c r="B32" s="140" t="s">
        <v>119</v>
      </c>
    </row>
    <row r="33" spans="1:2" ht="13.5">
      <c r="A33" s="138" t="s">
        <v>579</v>
      </c>
      <c r="B33" s="140" t="s">
        <v>120</v>
      </c>
    </row>
    <row r="34" spans="1:2" ht="13.5">
      <c r="A34" s="136"/>
      <c r="B34" s="137"/>
    </row>
    <row r="35" spans="1:4" s="139" customFormat="1" ht="21.75" customHeight="1">
      <c r="A35" s="495" t="s">
        <v>8</v>
      </c>
      <c r="B35" s="495"/>
      <c r="C35" s="16"/>
      <c r="D35" s="16"/>
    </row>
    <row r="36" spans="1:2" ht="15.75" customHeight="1">
      <c r="A36" s="136"/>
      <c r="B36" s="137"/>
    </row>
    <row r="37" spans="1:2" ht="13.5" customHeight="1">
      <c r="A37" s="498" t="s">
        <v>946</v>
      </c>
      <c r="B37" s="498"/>
    </row>
    <row r="38" spans="1:2" ht="13.5">
      <c r="A38" s="138" t="s">
        <v>579</v>
      </c>
      <c r="B38" s="140" t="s">
        <v>582</v>
      </c>
    </row>
    <row r="39" spans="1:2" ht="13.5">
      <c r="A39" s="136"/>
      <c r="B39" s="137"/>
    </row>
    <row r="40" spans="1:2" ht="13.5" customHeight="1">
      <c r="A40" s="498" t="s">
        <v>947</v>
      </c>
      <c r="B40" s="498"/>
    </row>
    <row r="41" spans="1:2" ht="13.5">
      <c r="A41" s="138" t="s">
        <v>580</v>
      </c>
      <c r="B41" s="137" t="s">
        <v>508</v>
      </c>
    </row>
    <row r="42" spans="1:2" ht="13.5">
      <c r="A42" s="136"/>
      <c r="B42" s="137"/>
    </row>
    <row r="43" spans="1:2" ht="13.5" customHeight="1">
      <c r="A43" s="498" t="s">
        <v>583</v>
      </c>
      <c r="B43" s="498"/>
    </row>
    <row r="44" spans="1:2" ht="13.5">
      <c r="A44" s="138" t="s">
        <v>580</v>
      </c>
      <c r="B44" s="137" t="s">
        <v>584</v>
      </c>
    </row>
    <row r="45" spans="1:2" ht="13.5">
      <c r="A45" s="138" t="s">
        <v>579</v>
      </c>
      <c r="B45" s="137" t="s">
        <v>585</v>
      </c>
    </row>
    <row r="46" spans="1:2" ht="13.5">
      <c r="A46" s="138" t="s">
        <v>579</v>
      </c>
      <c r="B46" s="137" t="s">
        <v>447</v>
      </c>
    </row>
    <row r="47" spans="1:2" ht="13.5">
      <c r="A47" s="138" t="s">
        <v>579</v>
      </c>
      <c r="B47" s="137" t="s">
        <v>448</v>
      </c>
    </row>
    <row r="48" spans="1:2" ht="13.5">
      <c r="A48" s="138" t="s">
        <v>579</v>
      </c>
      <c r="B48" s="137" t="s">
        <v>214</v>
      </c>
    </row>
    <row r="49" spans="1:2" ht="13.5">
      <c r="A49" s="138" t="s">
        <v>579</v>
      </c>
      <c r="B49" s="137" t="s">
        <v>234</v>
      </c>
    </row>
    <row r="50" spans="1:2" ht="13.5">
      <c r="A50" s="136"/>
      <c r="B50" s="137"/>
    </row>
  </sheetData>
  <sheetProtection/>
  <mergeCells count="17">
    <mergeCell ref="A8:B8"/>
    <mergeCell ref="A20:B20"/>
    <mergeCell ref="A22:B22"/>
    <mergeCell ref="A24:B24"/>
    <mergeCell ref="A26:B26"/>
    <mergeCell ref="A13:B13"/>
    <mergeCell ref="A14:B14"/>
    <mergeCell ref="A1:B1"/>
    <mergeCell ref="C1:D1"/>
    <mergeCell ref="A2:B2"/>
    <mergeCell ref="A43:B43"/>
    <mergeCell ref="A31:B31"/>
    <mergeCell ref="A28:B28"/>
    <mergeCell ref="A35:B35"/>
    <mergeCell ref="A37:B37"/>
    <mergeCell ref="A7:B7"/>
    <mergeCell ref="A40:B40"/>
  </mergeCells>
  <hyperlinks>
    <hyperlink ref="C1" location="Intro!A1" display="Return to Index"/>
    <hyperlink ref="C1:D1" location="Intro!A1" tooltip=" " display="Return to Index"/>
  </hyperlinks>
  <printOptions/>
  <pageMargins left="0.53" right="0.52" top="0.53" bottom="0.51" header="0.5118055555555555" footer="0.5118055555555555"/>
  <pageSetup horizontalDpi="300" verticalDpi="300" orientation="landscape" r:id="rId1"/>
</worksheet>
</file>

<file path=xl/worksheets/sheet17.xml><?xml version="1.0" encoding="utf-8"?>
<worksheet xmlns="http://schemas.openxmlformats.org/spreadsheetml/2006/main" xmlns:r="http://schemas.openxmlformats.org/officeDocument/2006/relationships">
  <dimension ref="A1:B38"/>
  <sheetViews>
    <sheetView zoomScalePageLayoutView="0" workbookViewId="0" topLeftCell="A1">
      <selection activeCell="A2" sqref="A2:B2"/>
    </sheetView>
  </sheetViews>
  <sheetFormatPr defaultColWidth="9.140625" defaultRowHeight="12.75"/>
  <cols>
    <col min="1" max="1" width="48.8515625" style="0" customWidth="1"/>
    <col min="2" max="2" width="77.00390625" style="0" customWidth="1"/>
  </cols>
  <sheetData>
    <row r="1" spans="1:2" ht="15.75">
      <c r="A1" s="365" t="s">
        <v>1112</v>
      </c>
      <c r="B1" s="365"/>
    </row>
    <row r="2" spans="1:2" ht="13.5">
      <c r="A2" s="465" t="s">
        <v>1113</v>
      </c>
      <c r="B2" s="465"/>
    </row>
    <row r="3" spans="1:2" ht="13.5">
      <c r="A3" s="459"/>
      <c r="B3" s="460"/>
    </row>
    <row r="4" spans="1:2" ht="23.25" customHeight="1">
      <c r="A4" s="266" t="s">
        <v>1025</v>
      </c>
      <c r="B4" s="267" t="s">
        <v>1026</v>
      </c>
    </row>
    <row r="5" spans="1:2" ht="15.75" customHeight="1">
      <c r="A5" s="262" t="s">
        <v>1027</v>
      </c>
      <c r="B5" s="258" t="s">
        <v>1029</v>
      </c>
    </row>
    <row r="6" spans="1:2" ht="15.75" customHeight="1">
      <c r="A6" s="263" t="s">
        <v>1028</v>
      </c>
      <c r="B6" s="259" t="s">
        <v>1030</v>
      </c>
    </row>
    <row r="7" spans="1:2" ht="15.75" customHeight="1">
      <c r="A7" s="263" t="s">
        <v>1028</v>
      </c>
      <c r="B7" s="259" t="s">
        <v>1031</v>
      </c>
    </row>
    <row r="8" spans="1:2" ht="15.75" customHeight="1">
      <c r="A8" s="263" t="s">
        <v>1028</v>
      </c>
      <c r="B8" s="259" t="s">
        <v>1032</v>
      </c>
    </row>
    <row r="9" spans="1:2" ht="15.75" customHeight="1">
      <c r="A9" s="263" t="s">
        <v>1028</v>
      </c>
      <c r="B9" s="259" t="s">
        <v>1033</v>
      </c>
    </row>
    <row r="10" spans="1:2" ht="15.75" customHeight="1">
      <c r="A10" s="263" t="s">
        <v>1028</v>
      </c>
      <c r="B10" s="259" t="s">
        <v>1034</v>
      </c>
    </row>
    <row r="11" spans="1:2" ht="15.75" customHeight="1">
      <c r="A11" s="263" t="s">
        <v>1028</v>
      </c>
      <c r="B11" s="259" t="s">
        <v>1035</v>
      </c>
    </row>
    <row r="12" spans="1:2" ht="15.75" customHeight="1">
      <c r="A12" s="263" t="s">
        <v>1028</v>
      </c>
      <c r="B12" s="259" t="s">
        <v>1036</v>
      </c>
    </row>
    <row r="13" spans="1:2" ht="15.75" customHeight="1">
      <c r="A13" s="263" t="s">
        <v>1028</v>
      </c>
      <c r="B13" s="259" t="s">
        <v>1037</v>
      </c>
    </row>
    <row r="14" spans="1:2" ht="15.75" customHeight="1">
      <c r="A14" s="264" t="s">
        <v>1028</v>
      </c>
      <c r="B14" s="260" t="s">
        <v>1038</v>
      </c>
    </row>
    <row r="15" spans="1:2" ht="15.75" customHeight="1">
      <c r="A15" s="262" t="s">
        <v>1039</v>
      </c>
      <c r="B15" s="258" t="s">
        <v>1040</v>
      </c>
    </row>
    <row r="16" spans="1:2" ht="15.75" customHeight="1">
      <c r="A16" s="263" t="s">
        <v>1028</v>
      </c>
      <c r="B16" s="259" t="s">
        <v>1041</v>
      </c>
    </row>
    <row r="17" spans="1:2" ht="15.75" customHeight="1">
      <c r="A17" s="264" t="s">
        <v>1028</v>
      </c>
      <c r="B17" s="260" t="s">
        <v>1042</v>
      </c>
    </row>
    <row r="18" spans="1:2" ht="15.75" customHeight="1">
      <c r="A18" s="262" t="s">
        <v>1043</v>
      </c>
      <c r="B18" s="258" t="s">
        <v>1044</v>
      </c>
    </row>
    <row r="19" spans="1:2" ht="15.75" customHeight="1">
      <c r="A19" s="264" t="s">
        <v>1028</v>
      </c>
      <c r="B19" s="260" t="s">
        <v>1045</v>
      </c>
    </row>
    <row r="20" spans="1:2" ht="15.75" customHeight="1">
      <c r="A20" s="262" t="s">
        <v>1046</v>
      </c>
      <c r="B20" s="258" t="s">
        <v>1047</v>
      </c>
    </row>
    <row r="21" spans="1:2" ht="15.75" customHeight="1">
      <c r="A21" s="263" t="s">
        <v>1028</v>
      </c>
      <c r="B21" s="259" t="s">
        <v>1048</v>
      </c>
    </row>
    <row r="22" spans="1:2" ht="15.75" customHeight="1">
      <c r="A22" s="264" t="s">
        <v>1028</v>
      </c>
      <c r="B22" s="260" t="s">
        <v>1049</v>
      </c>
    </row>
    <row r="23" spans="1:2" ht="15.75" customHeight="1">
      <c r="A23" s="262" t="s">
        <v>1050</v>
      </c>
      <c r="B23" s="258" t="s">
        <v>1051</v>
      </c>
    </row>
    <row r="24" spans="1:2" ht="15.75" customHeight="1">
      <c r="A24" s="264" t="s">
        <v>1028</v>
      </c>
      <c r="B24" s="260" t="s">
        <v>1052</v>
      </c>
    </row>
    <row r="25" spans="1:2" ht="15.75" customHeight="1">
      <c r="A25" s="262" t="s">
        <v>1053</v>
      </c>
      <c r="B25" s="258" t="s">
        <v>1054</v>
      </c>
    </row>
    <row r="26" spans="1:2" ht="15.75" customHeight="1">
      <c r="A26" s="263" t="s">
        <v>1028</v>
      </c>
      <c r="B26" s="259" t="s">
        <v>1055</v>
      </c>
    </row>
    <row r="27" spans="1:2" ht="15.75" customHeight="1">
      <c r="A27" s="263" t="s">
        <v>1028</v>
      </c>
      <c r="B27" s="259" t="s">
        <v>1056</v>
      </c>
    </row>
    <row r="28" spans="1:2" ht="15.75" customHeight="1">
      <c r="A28" s="264" t="s">
        <v>1028</v>
      </c>
      <c r="B28" s="260" t="s">
        <v>1057</v>
      </c>
    </row>
    <row r="29" spans="1:2" ht="15.75" customHeight="1">
      <c r="A29" s="262" t="s">
        <v>1058</v>
      </c>
      <c r="B29" s="258" t="s">
        <v>1059</v>
      </c>
    </row>
    <row r="30" spans="1:2" ht="15.75" customHeight="1">
      <c r="A30" s="264" t="s">
        <v>1028</v>
      </c>
      <c r="B30" s="260" t="s">
        <v>1060</v>
      </c>
    </row>
    <row r="31" spans="1:2" ht="15.75" customHeight="1">
      <c r="A31" s="262" t="s">
        <v>1061</v>
      </c>
      <c r="B31" s="258" t="s">
        <v>1062</v>
      </c>
    </row>
    <row r="32" spans="1:2" ht="15.75" customHeight="1">
      <c r="A32" s="263" t="s">
        <v>1028</v>
      </c>
      <c r="B32" s="259" t="s">
        <v>1063</v>
      </c>
    </row>
    <row r="33" spans="1:2" ht="15.75" customHeight="1">
      <c r="A33" s="263" t="s">
        <v>1028</v>
      </c>
      <c r="B33" s="259" t="s">
        <v>1064</v>
      </c>
    </row>
    <row r="34" spans="1:2" ht="15.75" customHeight="1">
      <c r="A34" s="264" t="s">
        <v>1028</v>
      </c>
      <c r="B34" s="260" t="s">
        <v>1065</v>
      </c>
    </row>
    <row r="35" spans="1:2" ht="15.75" customHeight="1">
      <c r="A35" s="265" t="s">
        <v>1066</v>
      </c>
      <c r="B35" s="261" t="s">
        <v>1067</v>
      </c>
    </row>
    <row r="36" spans="1:2" ht="15.75" customHeight="1">
      <c r="A36" s="265" t="s">
        <v>1068</v>
      </c>
      <c r="B36" s="261" t="s">
        <v>1070</v>
      </c>
    </row>
    <row r="37" spans="1:2" ht="15.75" customHeight="1">
      <c r="A37" s="262" t="s">
        <v>1069</v>
      </c>
      <c r="B37" s="258" t="s">
        <v>1071</v>
      </c>
    </row>
    <row r="38" spans="1:2" ht="15.75" customHeight="1">
      <c r="A38" s="264" t="s">
        <v>1028</v>
      </c>
      <c r="B38" s="260" t="s">
        <v>1072</v>
      </c>
    </row>
    <row r="39" ht="23.25" customHeight="1"/>
  </sheetData>
  <sheetProtection/>
  <mergeCells count="3">
    <mergeCell ref="A1:B1"/>
    <mergeCell ref="A3:B3"/>
    <mergeCell ref="A2:B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69"/>
  <sheetViews>
    <sheetView zoomScalePageLayoutView="0" workbookViewId="0" topLeftCell="A1">
      <pane ySplit="1" topLeftCell="A5" activePane="bottomLeft" state="frozen"/>
      <selection pane="topLeft" activeCell="A1" sqref="A1"/>
      <selection pane="bottomLeft" activeCell="C1" sqref="C1"/>
    </sheetView>
  </sheetViews>
  <sheetFormatPr defaultColWidth="9.140625" defaultRowHeight="12.75"/>
  <cols>
    <col min="1" max="1" width="55.00390625" style="75" customWidth="1"/>
    <col min="2" max="2" width="91.28125" style="75" customWidth="1"/>
    <col min="3" max="3" width="17.57421875" style="17" customWidth="1"/>
    <col min="4" max="4" width="9.140625" style="17" customWidth="1"/>
    <col min="5" max="5" width="30.140625" style="17" customWidth="1"/>
    <col min="6" max="16384" width="9.140625" style="18" customWidth="1"/>
  </cols>
  <sheetData>
    <row r="1" spans="1:5" ht="16.5" thickBot="1">
      <c r="A1" s="300" t="s">
        <v>953</v>
      </c>
      <c r="B1" s="301"/>
      <c r="C1" s="23" t="s">
        <v>594</v>
      </c>
      <c r="E1" s="18"/>
    </row>
    <row r="2" spans="1:2" ht="13.5">
      <c r="A2" s="58"/>
      <c r="B2" s="59"/>
    </row>
    <row r="3" spans="1:2" ht="301.5" customHeight="1">
      <c r="A3" s="302" t="s">
        <v>1375</v>
      </c>
      <c r="B3" s="303"/>
    </row>
    <row r="4" ht="13.5">
      <c r="A4" s="62"/>
    </row>
    <row r="5" spans="1:2" ht="13.5">
      <c r="A5" s="304" t="s">
        <v>979</v>
      </c>
      <c r="B5" s="305"/>
    </row>
    <row r="6" spans="1:2" ht="180" customHeight="1">
      <c r="A6" s="302" t="s">
        <v>1376</v>
      </c>
      <c r="B6" s="303"/>
    </row>
    <row r="7" spans="1:5" s="255" customFormat="1" ht="13.5">
      <c r="A7" s="256"/>
      <c r="B7" s="253"/>
      <c r="C7" s="254"/>
      <c r="D7" s="254"/>
      <c r="E7" s="254"/>
    </row>
    <row r="8" spans="1:2" ht="13.5">
      <c r="A8" s="304" t="s">
        <v>978</v>
      </c>
      <c r="B8" s="305"/>
    </row>
    <row r="9" spans="1:2" ht="117" customHeight="1">
      <c r="A9" s="302" t="s">
        <v>957</v>
      </c>
      <c r="B9" s="303"/>
    </row>
    <row r="10" spans="1:5" s="20" customFormat="1" ht="13.5">
      <c r="A10" s="251" t="s">
        <v>959</v>
      </c>
      <c r="B10" s="252" t="s">
        <v>1377</v>
      </c>
      <c r="C10" s="19"/>
      <c r="D10" s="19"/>
      <c r="E10" s="19"/>
    </row>
    <row r="11" spans="1:5" s="255" customFormat="1" ht="71.25" customHeight="1">
      <c r="A11" s="256" t="s">
        <v>956</v>
      </c>
      <c r="B11" s="253" t="s">
        <v>971</v>
      </c>
      <c r="C11" s="254"/>
      <c r="D11" s="254"/>
      <c r="E11" s="254"/>
    </row>
    <row r="12" spans="1:5" s="255" customFormat="1" ht="75" customHeight="1">
      <c r="A12" s="256" t="s">
        <v>958</v>
      </c>
      <c r="B12" s="253" t="s">
        <v>960</v>
      </c>
      <c r="C12" s="254"/>
      <c r="D12" s="254"/>
      <c r="E12" s="254"/>
    </row>
    <row r="13" spans="1:5" s="255" customFormat="1" ht="48.75" customHeight="1">
      <c r="A13" s="256" t="s">
        <v>961</v>
      </c>
      <c r="B13" s="253" t="s">
        <v>962</v>
      </c>
      <c r="C13" s="254"/>
      <c r="D13" s="254"/>
      <c r="E13" s="254"/>
    </row>
    <row r="14" spans="1:5" s="255" customFormat="1" ht="15.75" customHeight="1">
      <c r="A14" s="256" t="s">
        <v>963</v>
      </c>
      <c r="B14" s="253" t="s">
        <v>964</v>
      </c>
      <c r="C14" s="254"/>
      <c r="D14" s="254"/>
      <c r="E14" s="254"/>
    </row>
    <row r="15" spans="1:5" s="255" customFormat="1" ht="27">
      <c r="A15" s="256" t="s">
        <v>965</v>
      </c>
      <c r="B15" s="253" t="s">
        <v>966</v>
      </c>
      <c r="C15" s="254"/>
      <c r="D15" s="254"/>
      <c r="E15" s="254"/>
    </row>
    <row r="16" spans="1:5" s="255" customFormat="1" ht="27">
      <c r="A16" s="256" t="s">
        <v>980</v>
      </c>
      <c r="B16" s="253" t="s">
        <v>981</v>
      </c>
      <c r="C16" s="254"/>
      <c r="D16" s="254"/>
      <c r="E16" s="254"/>
    </row>
    <row r="17" spans="1:5" s="255" customFormat="1" ht="27">
      <c r="A17" s="256" t="s">
        <v>967</v>
      </c>
      <c r="B17" s="253" t="s">
        <v>968</v>
      </c>
      <c r="C17" s="254"/>
      <c r="D17" s="254"/>
      <c r="E17" s="254"/>
    </row>
    <row r="18" spans="1:5" s="255" customFormat="1" ht="57.75" customHeight="1">
      <c r="A18" s="256" t="s">
        <v>969</v>
      </c>
      <c r="B18" s="253" t="s">
        <v>970</v>
      </c>
      <c r="C18" s="254"/>
      <c r="D18" s="254"/>
      <c r="E18" s="254"/>
    </row>
    <row r="19" spans="1:5" s="255" customFormat="1" ht="86.25" customHeight="1">
      <c r="A19" s="256" t="s">
        <v>972</v>
      </c>
      <c r="B19" s="253" t="s">
        <v>973</v>
      </c>
      <c r="C19" s="254"/>
      <c r="D19" s="254"/>
      <c r="E19" s="254"/>
    </row>
    <row r="20" spans="1:5" s="255" customFormat="1" ht="48.75" customHeight="1">
      <c r="A20" s="256" t="s">
        <v>974</v>
      </c>
      <c r="B20" s="253" t="s">
        <v>975</v>
      </c>
      <c r="C20" s="254"/>
      <c r="D20" s="254"/>
      <c r="E20" s="254"/>
    </row>
    <row r="21" spans="1:5" s="255" customFormat="1" ht="48.75" customHeight="1">
      <c r="A21" s="256" t="s">
        <v>976</v>
      </c>
      <c r="B21" s="253" t="s">
        <v>977</v>
      </c>
      <c r="C21" s="254"/>
      <c r="D21" s="254"/>
      <c r="E21" s="254"/>
    </row>
    <row r="22" spans="1:256" s="17" customFormat="1" ht="13.5">
      <c r="A22" s="299"/>
      <c r="B22" s="299"/>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row>
    <row r="23" spans="1:256" s="17" customFormat="1" ht="13.5">
      <c r="A23" s="299"/>
      <c r="B23" s="299"/>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row>
    <row r="24" spans="1:256" s="17" customFormat="1" ht="13.5">
      <c r="A24" s="299"/>
      <c r="B24" s="299"/>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row>
    <row r="25" spans="1:256" s="17" customFormat="1" ht="13.5">
      <c r="A25" s="299"/>
      <c r="B25" s="299"/>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row>
    <row r="26" spans="1:256" s="17" customFormat="1" ht="13.5">
      <c r="A26" s="299"/>
      <c r="B26" s="299"/>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row>
    <row r="27" spans="1:256" s="17" customFormat="1" ht="13.5">
      <c r="A27" s="299"/>
      <c r="B27" s="299"/>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row>
    <row r="28" spans="1:256" s="17" customFormat="1" ht="13.5">
      <c r="A28" s="299"/>
      <c r="B28" s="299"/>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row>
    <row r="29" spans="1:256" s="17" customFormat="1" ht="13.5">
      <c r="A29" s="299"/>
      <c r="B29" s="299"/>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row>
    <row r="30" spans="1:256" s="17" customFormat="1" ht="13.5">
      <c r="A30" s="299"/>
      <c r="B30" s="299"/>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row>
    <row r="31" spans="1:256" s="17" customFormat="1" ht="13.5">
      <c r="A31" s="299"/>
      <c r="B31" s="299"/>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row>
    <row r="32" spans="1:256" s="17" customFormat="1" ht="13.5">
      <c r="A32" s="299"/>
      <c r="B32" s="299"/>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row>
    <row r="33" spans="1:256" s="17" customFormat="1" ht="13.5">
      <c r="A33" s="299"/>
      <c r="B33" s="299"/>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row>
    <row r="34" spans="1:256" s="17" customFormat="1" ht="13.5">
      <c r="A34" s="299"/>
      <c r="B34" s="299"/>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row>
    <row r="35" spans="1:256" s="17" customFormat="1" ht="13.5">
      <c r="A35" s="299"/>
      <c r="B35" s="299"/>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row>
    <row r="36" spans="1:256" s="17" customFormat="1" ht="13.5">
      <c r="A36" s="299"/>
      <c r="B36" s="299"/>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row>
    <row r="37" spans="1:256" s="17" customFormat="1" ht="13.5">
      <c r="A37" s="299"/>
      <c r="B37" s="299"/>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row>
    <row r="38" spans="1:256" s="17" customFormat="1" ht="13.5">
      <c r="A38" s="299"/>
      <c r="B38" s="299"/>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row>
    <row r="39" spans="1:256" s="17" customFormat="1" ht="13.5">
      <c r="A39" s="299"/>
      <c r="B39" s="299"/>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row>
    <row r="40" spans="1:256" s="17" customFormat="1" ht="13.5">
      <c r="A40" s="299"/>
      <c r="B40" s="299"/>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row>
    <row r="41" spans="1:256" s="17" customFormat="1" ht="13.5">
      <c r="A41" s="299"/>
      <c r="B41" s="299"/>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row>
    <row r="42" spans="1:256" s="17" customFormat="1" ht="13.5">
      <c r="A42" s="299"/>
      <c r="B42" s="299"/>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row>
    <row r="43" spans="1:256" s="17" customFormat="1" ht="13.5">
      <c r="A43" s="299"/>
      <c r="B43" s="299"/>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row>
    <row r="44" spans="1:256" s="17" customFormat="1" ht="13.5">
      <c r="A44" s="299"/>
      <c r="B44" s="299"/>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row>
    <row r="45" spans="1:256" s="17" customFormat="1" ht="13.5">
      <c r="A45" s="299"/>
      <c r="B45" s="299"/>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row>
    <row r="46" spans="1:256" s="17" customFormat="1" ht="13.5">
      <c r="A46" s="299"/>
      <c r="B46" s="299"/>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row>
    <row r="47" spans="1:256" s="17" customFormat="1" ht="13.5">
      <c r="A47" s="299"/>
      <c r="B47" s="299"/>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row>
    <row r="48" spans="1:256" s="17" customFormat="1" ht="13.5">
      <c r="A48" s="299"/>
      <c r="B48" s="299"/>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row>
    <row r="49" spans="1:256" s="17" customFormat="1" ht="13.5">
      <c r="A49" s="299"/>
      <c r="B49" s="299"/>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row>
    <row r="50" spans="1:256" s="17" customFormat="1" ht="13.5">
      <c r="A50" s="299"/>
      <c r="B50" s="299"/>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c r="IU50" s="18"/>
      <c r="IV50" s="18"/>
    </row>
    <row r="51" spans="1:256" s="17" customFormat="1" ht="13.5">
      <c r="A51" s="299"/>
      <c r="B51" s="299"/>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18"/>
      <c r="IV51" s="18"/>
    </row>
    <row r="52" spans="1:256" s="17" customFormat="1" ht="13.5">
      <c r="A52" s="299"/>
      <c r="B52" s="299"/>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c r="IU52" s="18"/>
      <c r="IV52" s="18"/>
    </row>
    <row r="53" spans="1:256" s="17" customFormat="1" ht="13.5">
      <c r="A53" s="299"/>
      <c r="B53" s="299"/>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row>
    <row r="54" spans="1:256" s="17" customFormat="1" ht="13.5">
      <c r="A54" s="299"/>
      <c r="B54" s="299"/>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c r="IU54" s="18"/>
      <c r="IV54" s="18"/>
    </row>
    <row r="55" spans="1:256" s="17" customFormat="1" ht="13.5">
      <c r="A55" s="299"/>
      <c r="B55" s="299"/>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row>
    <row r="56" spans="1:256" s="17" customFormat="1" ht="13.5">
      <c r="A56" s="299"/>
      <c r="B56" s="299"/>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row>
    <row r="57" spans="1:256" s="17" customFormat="1" ht="13.5">
      <c r="A57" s="299"/>
      <c r="B57" s="299"/>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row>
    <row r="58" spans="1:256" s="17" customFormat="1" ht="13.5">
      <c r="A58" s="299"/>
      <c r="B58" s="299"/>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c r="IL58" s="18"/>
      <c r="IM58" s="18"/>
      <c r="IN58" s="18"/>
      <c r="IO58" s="18"/>
      <c r="IP58" s="18"/>
      <c r="IQ58" s="18"/>
      <c r="IR58" s="18"/>
      <c r="IS58" s="18"/>
      <c r="IT58" s="18"/>
      <c r="IU58" s="18"/>
      <c r="IV58" s="18"/>
    </row>
    <row r="59" spans="1:256" s="17" customFormat="1" ht="13.5">
      <c r="A59" s="299"/>
      <c r="B59" s="299"/>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c r="IR59" s="18"/>
      <c r="IS59" s="18"/>
      <c r="IT59" s="18"/>
      <c r="IU59" s="18"/>
      <c r="IV59" s="18"/>
    </row>
    <row r="60" spans="1:256" s="17" customFormat="1" ht="13.5">
      <c r="A60" s="299"/>
      <c r="B60" s="299"/>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row>
    <row r="61" spans="1:256" s="17" customFormat="1" ht="13.5">
      <c r="A61" s="299"/>
      <c r="B61" s="299"/>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row>
    <row r="62" spans="1:256" s="17" customFormat="1" ht="13.5">
      <c r="A62" s="299"/>
      <c r="B62" s="299"/>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c r="HF62" s="18"/>
      <c r="HG62" s="18"/>
      <c r="HH62" s="18"/>
      <c r="HI62" s="18"/>
      <c r="HJ62" s="18"/>
      <c r="HK62" s="18"/>
      <c r="HL62" s="18"/>
      <c r="HM62" s="18"/>
      <c r="HN62" s="18"/>
      <c r="HO62" s="18"/>
      <c r="HP62" s="18"/>
      <c r="HQ62" s="18"/>
      <c r="HR62" s="18"/>
      <c r="HS62" s="18"/>
      <c r="HT62" s="18"/>
      <c r="HU62" s="18"/>
      <c r="HV62" s="18"/>
      <c r="HW62" s="18"/>
      <c r="HX62" s="18"/>
      <c r="HY62" s="18"/>
      <c r="HZ62" s="18"/>
      <c r="IA62" s="18"/>
      <c r="IB62" s="18"/>
      <c r="IC62" s="18"/>
      <c r="ID62" s="18"/>
      <c r="IE62" s="18"/>
      <c r="IF62" s="18"/>
      <c r="IG62" s="18"/>
      <c r="IH62" s="18"/>
      <c r="II62" s="18"/>
      <c r="IJ62" s="18"/>
      <c r="IK62" s="18"/>
      <c r="IL62" s="18"/>
      <c r="IM62" s="18"/>
      <c r="IN62" s="18"/>
      <c r="IO62" s="18"/>
      <c r="IP62" s="18"/>
      <c r="IQ62" s="18"/>
      <c r="IR62" s="18"/>
      <c r="IS62" s="18"/>
      <c r="IT62" s="18"/>
      <c r="IU62" s="18"/>
      <c r="IV62" s="18"/>
    </row>
    <row r="63" spans="1:256" s="17" customFormat="1" ht="13.5">
      <c r="A63" s="299"/>
      <c r="B63" s="299"/>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row>
    <row r="64" spans="1:256" s="17" customFormat="1" ht="13.5">
      <c r="A64" s="299"/>
      <c r="B64" s="299"/>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c r="IL64" s="18"/>
      <c r="IM64" s="18"/>
      <c r="IN64" s="18"/>
      <c r="IO64" s="18"/>
      <c r="IP64" s="18"/>
      <c r="IQ64" s="18"/>
      <c r="IR64" s="18"/>
      <c r="IS64" s="18"/>
      <c r="IT64" s="18"/>
      <c r="IU64" s="18"/>
      <c r="IV64" s="18"/>
    </row>
    <row r="65" spans="1:256" s="17" customFormat="1" ht="13.5">
      <c r="A65" s="299"/>
      <c r="B65" s="299"/>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c r="IO65" s="18"/>
      <c r="IP65" s="18"/>
      <c r="IQ65" s="18"/>
      <c r="IR65" s="18"/>
      <c r="IS65" s="18"/>
      <c r="IT65" s="18"/>
      <c r="IU65" s="18"/>
      <c r="IV65" s="18"/>
    </row>
    <row r="66" spans="1:256" s="17" customFormat="1" ht="13.5">
      <c r="A66" s="299"/>
      <c r="B66" s="299"/>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c r="HX66" s="18"/>
      <c r="HY66" s="18"/>
      <c r="HZ66" s="18"/>
      <c r="IA66" s="18"/>
      <c r="IB66" s="18"/>
      <c r="IC66" s="18"/>
      <c r="ID66" s="18"/>
      <c r="IE66" s="18"/>
      <c r="IF66" s="18"/>
      <c r="IG66" s="18"/>
      <c r="IH66" s="18"/>
      <c r="II66" s="18"/>
      <c r="IJ66" s="18"/>
      <c r="IK66" s="18"/>
      <c r="IL66" s="18"/>
      <c r="IM66" s="18"/>
      <c r="IN66" s="18"/>
      <c r="IO66" s="18"/>
      <c r="IP66" s="18"/>
      <c r="IQ66" s="18"/>
      <c r="IR66" s="18"/>
      <c r="IS66" s="18"/>
      <c r="IT66" s="18"/>
      <c r="IU66" s="18"/>
      <c r="IV66" s="18"/>
    </row>
    <row r="67" spans="1:256" s="17" customFormat="1" ht="13.5">
      <c r="A67" s="299"/>
      <c r="B67" s="299"/>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c r="II67" s="18"/>
      <c r="IJ67" s="18"/>
      <c r="IK67" s="18"/>
      <c r="IL67" s="18"/>
      <c r="IM67" s="18"/>
      <c r="IN67" s="18"/>
      <c r="IO67" s="18"/>
      <c r="IP67" s="18"/>
      <c r="IQ67" s="18"/>
      <c r="IR67" s="18"/>
      <c r="IS67" s="18"/>
      <c r="IT67" s="18"/>
      <c r="IU67" s="18"/>
      <c r="IV67" s="18"/>
    </row>
    <row r="68" spans="1:256" s="17" customFormat="1" ht="13.5">
      <c r="A68" s="299"/>
      <c r="B68" s="299"/>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c r="IK68" s="18"/>
      <c r="IL68" s="18"/>
      <c r="IM68" s="18"/>
      <c r="IN68" s="18"/>
      <c r="IO68" s="18"/>
      <c r="IP68" s="18"/>
      <c r="IQ68" s="18"/>
      <c r="IR68" s="18"/>
      <c r="IS68" s="18"/>
      <c r="IT68" s="18"/>
      <c r="IU68" s="18"/>
      <c r="IV68" s="18"/>
    </row>
    <row r="69" spans="1:256" s="17" customFormat="1" ht="13.5">
      <c r="A69" s="299"/>
      <c r="B69" s="299"/>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18"/>
      <c r="HC69" s="18"/>
      <c r="HD69" s="18"/>
      <c r="HE69" s="18"/>
      <c r="HF69" s="18"/>
      <c r="HG69" s="18"/>
      <c r="HH69" s="18"/>
      <c r="HI69" s="18"/>
      <c r="HJ69" s="18"/>
      <c r="HK69" s="18"/>
      <c r="HL69" s="18"/>
      <c r="HM69" s="18"/>
      <c r="HN69" s="18"/>
      <c r="HO69" s="18"/>
      <c r="HP69" s="18"/>
      <c r="HQ69" s="18"/>
      <c r="HR69" s="18"/>
      <c r="HS69" s="18"/>
      <c r="HT69" s="18"/>
      <c r="HU69" s="18"/>
      <c r="HV69" s="18"/>
      <c r="HW69" s="18"/>
      <c r="HX69" s="18"/>
      <c r="HY69" s="18"/>
      <c r="HZ69" s="18"/>
      <c r="IA69" s="18"/>
      <c r="IB69" s="18"/>
      <c r="IC69" s="18"/>
      <c r="ID69" s="18"/>
      <c r="IE69" s="18"/>
      <c r="IF69" s="18"/>
      <c r="IG69" s="18"/>
      <c r="IH69" s="18"/>
      <c r="II69" s="18"/>
      <c r="IJ69" s="18"/>
      <c r="IK69" s="18"/>
      <c r="IL69" s="18"/>
      <c r="IM69" s="18"/>
      <c r="IN69" s="18"/>
      <c r="IO69" s="18"/>
      <c r="IP69" s="18"/>
      <c r="IQ69" s="18"/>
      <c r="IR69" s="18"/>
      <c r="IS69" s="18"/>
      <c r="IT69" s="18"/>
      <c r="IU69" s="18"/>
      <c r="IV69" s="18"/>
    </row>
  </sheetData>
  <sheetProtection/>
  <mergeCells count="54">
    <mergeCell ref="A69:B69"/>
    <mergeCell ref="A60:B60"/>
    <mergeCell ref="A61:B61"/>
    <mergeCell ref="A62:B62"/>
    <mergeCell ref="A63:B63"/>
    <mergeCell ref="A64:B64"/>
    <mergeCell ref="A65:B65"/>
    <mergeCell ref="A66:B66"/>
    <mergeCell ref="A67:B67"/>
    <mergeCell ref="A68:B68"/>
    <mergeCell ref="A59:B59"/>
    <mergeCell ref="A48:B48"/>
    <mergeCell ref="A49:B49"/>
    <mergeCell ref="A50:B50"/>
    <mergeCell ref="A51:B51"/>
    <mergeCell ref="A52:B52"/>
    <mergeCell ref="A53:B53"/>
    <mergeCell ref="A54:B54"/>
    <mergeCell ref="A55:B55"/>
    <mergeCell ref="A56:B56"/>
    <mergeCell ref="A43:B43"/>
    <mergeCell ref="A44:B44"/>
    <mergeCell ref="A45:B45"/>
    <mergeCell ref="A46:B46"/>
    <mergeCell ref="A47:B47"/>
    <mergeCell ref="A58:B58"/>
    <mergeCell ref="A57:B57"/>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22:B22"/>
    <mergeCell ref="A23:B23"/>
    <mergeCell ref="A1:B1"/>
    <mergeCell ref="A3:B3"/>
    <mergeCell ref="A8:B8"/>
    <mergeCell ref="A24:B24"/>
    <mergeCell ref="A9:B9"/>
    <mergeCell ref="A5:B5"/>
    <mergeCell ref="A6:B6"/>
  </mergeCells>
  <hyperlinks>
    <hyperlink ref="C1" location="Intro!A1" display="Return to Index"/>
  </hyperlinks>
  <printOptions/>
  <pageMargins left="0.47" right="0.27" top="0.52" bottom="0.52" header="0.5118055555555555" footer="0.511805555555555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IV437"/>
  <sheetViews>
    <sheetView zoomScalePageLayoutView="0" workbookViewId="0" topLeftCell="A1">
      <pane ySplit="1" topLeftCell="A169" activePane="bottomLeft" state="frozen"/>
      <selection pane="topLeft" activeCell="A1" sqref="A1"/>
      <selection pane="bottomLeft" activeCell="C248" sqref="C248"/>
    </sheetView>
  </sheetViews>
  <sheetFormatPr defaultColWidth="9.140625" defaultRowHeight="12.75"/>
  <cols>
    <col min="1" max="1" width="70.28125" style="75" customWidth="1"/>
    <col min="2" max="2" width="79.00390625" style="75" customWidth="1"/>
    <col min="3" max="3" width="17.57421875" style="17" customWidth="1"/>
    <col min="4" max="4" width="9.140625" style="17" customWidth="1"/>
    <col min="5" max="5" width="46.421875" style="17" customWidth="1"/>
    <col min="6" max="16384" width="9.140625" style="18" customWidth="1"/>
  </cols>
  <sheetData>
    <row r="1" spans="1:5" ht="16.5" thickBot="1">
      <c r="A1" s="300" t="s">
        <v>595</v>
      </c>
      <c r="B1" s="301"/>
      <c r="C1" s="23" t="s">
        <v>594</v>
      </c>
      <c r="E1" s="18"/>
    </row>
    <row r="2" spans="1:2" ht="13.5">
      <c r="A2" s="58"/>
      <c r="B2" s="59"/>
    </row>
    <row r="3" spans="1:5" ht="13.5">
      <c r="A3" s="304" t="s">
        <v>765</v>
      </c>
      <c r="B3" s="305"/>
      <c r="E3" s="18"/>
    </row>
    <row r="4" spans="1:2" ht="13.5">
      <c r="A4" s="60" t="s">
        <v>609</v>
      </c>
      <c r="B4" s="61" t="s">
        <v>565</v>
      </c>
    </row>
    <row r="5" spans="1:2" ht="13.5">
      <c r="A5" s="58" t="s">
        <v>610</v>
      </c>
      <c r="B5" s="61" t="s">
        <v>566</v>
      </c>
    </row>
    <row r="6" spans="1:2" ht="13.5">
      <c r="A6" s="58" t="s">
        <v>1114</v>
      </c>
      <c r="B6" s="61" t="s">
        <v>1115</v>
      </c>
    </row>
    <row r="7" ht="13.5">
      <c r="A7" s="62"/>
    </row>
    <row r="8" spans="1:2" ht="13.5">
      <c r="A8" s="304" t="s">
        <v>799</v>
      </c>
      <c r="B8" s="305"/>
    </row>
    <row r="9" spans="1:5" s="20" customFormat="1" ht="13.5">
      <c r="A9" s="63" t="s">
        <v>663</v>
      </c>
      <c r="B9" s="64"/>
      <c r="C9" s="19"/>
      <c r="D9" s="19"/>
      <c r="E9" s="19"/>
    </row>
    <row r="10" spans="1:5" s="20" customFormat="1" ht="13.5">
      <c r="A10" s="65" t="s">
        <v>1023</v>
      </c>
      <c r="B10" s="66" t="s">
        <v>1192</v>
      </c>
      <c r="C10" s="19"/>
      <c r="D10" s="19"/>
      <c r="E10" s="19"/>
    </row>
    <row r="11" spans="1:5" s="20" customFormat="1" ht="13.5">
      <c r="A11" s="65" t="s">
        <v>675</v>
      </c>
      <c r="B11" s="66" t="s">
        <v>1155</v>
      </c>
      <c r="C11" s="19"/>
      <c r="D11" s="19"/>
      <c r="E11" s="19"/>
    </row>
    <row r="12" spans="1:5" s="20" customFormat="1" ht="13.5">
      <c r="A12" s="65" t="s">
        <v>676</v>
      </c>
      <c r="B12" s="66" t="s">
        <v>1193</v>
      </c>
      <c r="C12" s="19"/>
      <c r="D12" s="19"/>
      <c r="E12" s="19"/>
    </row>
    <row r="13" spans="1:2" ht="13.5">
      <c r="A13" s="58" t="s">
        <v>678</v>
      </c>
      <c r="B13" s="59" t="s">
        <v>1194</v>
      </c>
    </row>
    <row r="14" spans="1:2" ht="13.5">
      <c r="A14" s="58" t="s">
        <v>681</v>
      </c>
      <c r="B14" s="59" t="s">
        <v>1195</v>
      </c>
    </row>
    <row r="15" spans="1:2" ht="13.5">
      <c r="A15" s="58" t="s">
        <v>1024</v>
      </c>
      <c r="B15" s="59" t="s">
        <v>1196</v>
      </c>
    </row>
    <row r="16" spans="1:2" ht="13.5">
      <c r="A16" s="58" t="s">
        <v>682</v>
      </c>
      <c r="B16" s="59" t="s">
        <v>1197</v>
      </c>
    </row>
    <row r="17" spans="1:2" ht="55.5" customHeight="1">
      <c r="A17" s="209" t="s">
        <v>683</v>
      </c>
      <c r="B17" s="59" t="s">
        <v>1198</v>
      </c>
    </row>
    <row r="18" spans="1:2" ht="45" customHeight="1">
      <c r="A18" s="288" t="s">
        <v>1199</v>
      </c>
      <c r="B18" s="287" t="s">
        <v>1200</v>
      </c>
    </row>
    <row r="19" spans="1:2" ht="13.5">
      <c r="A19" s="58" t="s">
        <v>684</v>
      </c>
      <c r="B19" s="59"/>
    </row>
    <row r="20" spans="1:2" ht="13.5">
      <c r="A20" s="58" t="s">
        <v>685</v>
      </c>
      <c r="B20" s="59" t="s">
        <v>686</v>
      </c>
    </row>
    <row r="21" ht="13.5">
      <c r="A21" s="62"/>
    </row>
    <row r="22" spans="1:2" ht="13.5">
      <c r="A22" s="304" t="s">
        <v>1202</v>
      </c>
      <c r="B22" s="305"/>
    </row>
    <row r="23" spans="1:5" s="20" customFormat="1" ht="13.5">
      <c r="A23" s="63" t="s">
        <v>663</v>
      </c>
      <c r="B23" s="64"/>
      <c r="C23" s="19"/>
      <c r="D23" s="19"/>
      <c r="E23" s="19"/>
    </row>
    <row r="24" spans="1:5" s="20" customFormat="1" ht="13.5">
      <c r="A24" s="65" t="s">
        <v>1023</v>
      </c>
      <c r="B24" s="66" t="s">
        <v>674</v>
      </c>
      <c r="C24" s="19"/>
      <c r="D24" s="19"/>
      <c r="E24" s="19"/>
    </row>
    <row r="25" spans="1:5" s="20" customFormat="1" ht="13.5">
      <c r="A25" s="65" t="s">
        <v>675</v>
      </c>
      <c r="B25" s="66"/>
      <c r="C25" s="19"/>
      <c r="D25" s="19"/>
      <c r="E25" s="19"/>
    </row>
    <row r="26" spans="1:5" s="20" customFormat="1" ht="13.5">
      <c r="A26" s="65" t="s">
        <v>676</v>
      </c>
      <c r="B26" s="66" t="s">
        <v>567</v>
      </c>
      <c r="C26" s="19"/>
      <c r="D26" s="19"/>
      <c r="E26" s="19"/>
    </row>
    <row r="27" spans="1:5" ht="13.5">
      <c r="A27" s="58" t="s">
        <v>800</v>
      </c>
      <c r="B27" s="59" t="s">
        <v>606</v>
      </c>
      <c r="E27" s="19"/>
    </row>
    <row r="28" spans="1:5" ht="13.5">
      <c r="A28" s="307"/>
      <c r="B28" s="307"/>
      <c r="E28" s="19"/>
    </row>
    <row r="29" spans="1:5" ht="15" customHeight="1">
      <c r="A29" s="304" t="s">
        <v>1246</v>
      </c>
      <c r="B29" s="305"/>
      <c r="E29" s="19"/>
    </row>
    <row r="30" spans="1:5" s="20" customFormat="1" ht="13.5">
      <c r="A30" s="63" t="s">
        <v>663</v>
      </c>
      <c r="B30" s="64"/>
      <c r="C30" s="19"/>
      <c r="D30" s="19"/>
      <c r="E30" s="19"/>
    </row>
    <row r="31" spans="1:5" s="20" customFormat="1" ht="13.5">
      <c r="A31" s="63" t="s">
        <v>1249</v>
      </c>
      <c r="B31" s="64" t="s">
        <v>1247</v>
      </c>
      <c r="C31" s="19"/>
      <c r="D31" s="19"/>
      <c r="E31" s="19"/>
    </row>
    <row r="32" spans="1:5" s="20" customFormat="1" ht="13.5">
      <c r="A32" s="63" t="s">
        <v>1248</v>
      </c>
      <c r="B32" s="64" t="s">
        <v>1247</v>
      </c>
      <c r="C32" s="19"/>
      <c r="D32" s="19"/>
      <c r="E32" s="19"/>
    </row>
    <row r="33" spans="1:5" s="20" customFormat="1" ht="13.5">
      <c r="A33" s="65" t="s">
        <v>1252</v>
      </c>
      <c r="B33" s="66" t="s">
        <v>1250</v>
      </c>
      <c r="C33" s="19"/>
      <c r="D33" s="19"/>
      <c r="E33" s="19"/>
    </row>
    <row r="34" spans="1:5" s="20" customFormat="1" ht="13.5">
      <c r="A34" s="65" t="s">
        <v>1253</v>
      </c>
      <c r="B34" s="66" t="s">
        <v>1251</v>
      </c>
      <c r="C34" s="19"/>
      <c r="D34" s="19"/>
      <c r="E34" s="19"/>
    </row>
    <row r="35" spans="1:5" s="20" customFormat="1" ht="13.5">
      <c r="A35" s="65" t="s">
        <v>1254</v>
      </c>
      <c r="B35" s="66" t="s">
        <v>1256</v>
      </c>
      <c r="C35" s="19"/>
      <c r="D35" s="19"/>
      <c r="E35" s="19"/>
    </row>
    <row r="36" spans="1:5" s="20" customFormat="1" ht="13.5">
      <c r="A36" s="65" t="s">
        <v>1255</v>
      </c>
      <c r="B36" s="66" t="s">
        <v>1257</v>
      </c>
      <c r="C36" s="19"/>
      <c r="D36" s="19"/>
      <c r="E36" s="19"/>
    </row>
    <row r="37" spans="1:5" ht="13.5">
      <c r="A37" s="58" t="s">
        <v>608</v>
      </c>
      <c r="B37" s="59" t="s">
        <v>653</v>
      </c>
      <c r="E37" s="19"/>
    </row>
    <row r="38" spans="1:5" ht="13.5">
      <c r="A38" s="58" t="s">
        <v>607</v>
      </c>
      <c r="B38" s="59" t="s">
        <v>654</v>
      </c>
      <c r="E38" s="19"/>
    </row>
    <row r="39" spans="1:5" ht="13.5">
      <c r="A39" s="58" t="s">
        <v>1258</v>
      </c>
      <c r="B39" s="59" t="s">
        <v>655</v>
      </c>
      <c r="E39" s="19"/>
    </row>
    <row r="40" spans="1:2" ht="13.5">
      <c r="A40" s="58" t="s">
        <v>1259</v>
      </c>
      <c r="B40" s="59" t="s">
        <v>656</v>
      </c>
    </row>
    <row r="41" spans="1:2" ht="13.5">
      <c r="A41" s="58" t="s">
        <v>611</v>
      </c>
      <c r="B41" s="59" t="s">
        <v>657</v>
      </c>
    </row>
    <row r="42" spans="1:2" ht="13.5">
      <c r="A42" s="58" t="s">
        <v>658</v>
      </c>
      <c r="B42" s="59" t="s">
        <v>659</v>
      </c>
    </row>
    <row r="43" ht="13.5">
      <c r="A43" s="62"/>
    </row>
    <row r="44" spans="1:2" ht="15" customHeight="1">
      <c r="A44" s="304" t="s">
        <v>1019</v>
      </c>
      <c r="B44" s="305"/>
    </row>
    <row r="45" spans="1:2" ht="55.5" customHeight="1">
      <c r="A45" s="351" t="s">
        <v>1267</v>
      </c>
      <c r="B45" s="352"/>
    </row>
    <row r="46" spans="1:2" ht="13.5">
      <c r="A46" s="351" t="s">
        <v>1260</v>
      </c>
      <c r="B46" s="352"/>
    </row>
    <row r="47" spans="1:2" ht="13.5">
      <c r="A47" s="291" t="s">
        <v>1261</v>
      </c>
      <c r="B47" s="292"/>
    </row>
    <row r="48" spans="1:2" ht="15" customHeight="1">
      <c r="A48" s="355" t="s">
        <v>1263</v>
      </c>
      <c r="B48" s="356"/>
    </row>
    <row r="49" spans="1:2" ht="15" customHeight="1">
      <c r="A49" s="355" t="s">
        <v>1262</v>
      </c>
      <c r="B49" s="356"/>
    </row>
    <row r="50" spans="1:2" ht="13.5">
      <c r="A50" s="351" t="s">
        <v>1239</v>
      </c>
      <c r="B50" s="352"/>
    </row>
    <row r="51" spans="1:2" ht="15" customHeight="1">
      <c r="A51" s="355" t="s">
        <v>1264</v>
      </c>
      <c r="B51" s="356"/>
    </row>
    <row r="52" spans="1:2" ht="15" customHeight="1">
      <c r="A52" s="355" t="s">
        <v>1265</v>
      </c>
      <c r="B52" s="356"/>
    </row>
    <row r="53" spans="1:2" ht="15" customHeight="1">
      <c r="A53" s="355" t="s">
        <v>1266</v>
      </c>
      <c r="B53" s="356"/>
    </row>
    <row r="54" spans="1:2" ht="71.25" customHeight="1">
      <c r="A54" s="351" t="s">
        <v>1271</v>
      </c>
      <c r="B54" s="352"/>
    </row>
    <row r="55" spans="1:2" ht="13.5">
      <c r="A55" s="351"/>
      <c r="B55" s="352"/>
    </row>
    <row r="56" spans="1:5" s="20" customFormat="1" ht="13.5">
      <c r="A56" s="63" t="s">
        <v>663</v>
      </c>
      <c r="B56" s="64"/>
      <c r="C56" s="19"/>
      <c r="D56" s="19"/>
      <c r="E56" s="17"/>
    </row>
    <row r="57" spans="1:5" s="20" customFormat="1" ht="28.5" customHeight="1">
      <c r="A57" s="289" t="s">
        <v>787</v>
      </c>
      <c r="B57" s="293" t="s">
        <v>1268</v>
      </c>
      <c r="C57" s="19"/>
      <c r="D57" s="19"/>
      <c r="E57" s="17"/>
    </row>
    <row r="58" spans="1:5" s="20" customFormat="1" ht="13.5">
      <c r="A58" s="65" t="s">
        <v>1254</v>
      </c>
      <c r="B58" s="66" t="s">
        <v>1269</v>
      </c>
      <c r="C58" s="19"/>
      <c r="D58" s="19"/>
      <c r="E58" s="17"/>
    </row>
    <row r="59" spans="1:2" ht="13.5">
      <c r="A59" s="58" t="s">
        <v>608</v>
      </c>
      <c r="B59" s="59" t="s">
        <v>653</v>
      </c>
    </row>
    <row r="60" spans="1:2" ht="13.5">
      <c r="A60" s="58" t="s">
        <v>607</v>
      </c>
      <c r="B60" s="59" t="s">
        <v>654</v>
      </c>
    </row>
    <row r="61" spans="1:2" ht="13.5">
      <c r="A61" s="58" t="s">
        <v>1020</v>
      </c>
      <c r="B61" s="59" t="s">
        <v>1021</v>
      </c>
    </row>
    <row r="62" spans="1:2" ht="13.5">
      <c r="A62" s="58" t="s">
        <v>1270</v>
      </c>
      <c r="B62" s="59" t="s">
        <v>1022</v>
      </c>
    </row>
    <row r="63" spans="1:2" ht="13.5">
      <c r="A63" s="58" t="s">
        <v>611</v>
      </c>
      <c r="B63" s="59" t="s">
        <v>657</v>
      </c>
    </row>
    <row r="64" spans="1:2" ht="13.5">
      <c r="A64" s="58" t="s">
        <v>658</v>
      </c>
      <c r="B64" s="59" t="s">
        <v>659</v>
      </c>
    </row>
    <row r="65" ht="13.5">
      <c r="A65" s="62"/>
    </row>
    <row r="66" spans="1:2" ht="15" customHeight="1">
      <c r="A66" s="353" t="s">
        <v>1280</v>
      </c>
      <c r="B66" s="354"/>
    </row>
    <row r="67" spans="1:2" ht="41.25" customHeight="1">
      <c r="A67" s="351" t="s">
        <v>1237</v>
      </c>
      <c r="B67" s="352"/>
    </row>
    <row r="68" spans="1:5" s="20" customFormat="1" ht="13.5">
      <c r="A68" s="63" t="s">
        <v>663</v>
      </c>
      <c r="B68" s="64"/>
      <c r="C68" s="19"/>
      <c r="D68" s="19"/>
      <c r="E68" s="17"/>
    </row>
    <row r="69" spans="1:5" s="20" customFormat="1" ht="54">
      <c r="A69" s="289" t="s">
        <v>1201</v>
      </c>
      <c r="B69" s="66" t="s">
        <v>1217</v>
      </c>
      <c r="C69" s="19"/>
      <c r="D69" s="19"/>
      <c r="E69" s="17"/>
    </row>
    <row r="70" spans="1:2" ht="15.75" customHeight="1">
      <c r="A70" s="357" t="s">
        <v>1210</v>
      </c>
      <c r="B70" s="358"/>
    </row>
    <row r="71" spans="1:5" s="20" customFormat="1" ht="13.5">
      <c r="A71" s="65" t="s">
        <v>1023</v>
      </c>
      <c r="B71" s="66" t="s">
        <v>1204</v>
      </c>
      <c r="C71" s="19"/>
      <c r="D71" s="19"/>
      <c r="E71" s="17"/>
    </row>
    <row r="72" spans="1:2" ht="13.5">
      <c r="A72" s="67" t="s">
        <v>1203</v>
      </c>
      <c r="B72" s="59" t="s">
        <v>1205</v>
      </c>
    </row>
    <row r="73" spans="1:2" ht="27">
      <c r="A73" s="209" t="s">
        <v>1206</v>
      </c>
      <c r="B73" s="290" t="s">
        <v>1207</v>
      </c>
    </row>
    <row r="74" spans="1:2" ht="13.5">
      <c r="A74" s="351" t="s">
        <v>1209</v>
      </c>
      <c r="B74" s="352"/>
    </row>
    <row r="75" spans="1:2" ht="15" customHeight="1">
      <c r="A75" s="355" t="s">
        <v>1208</v>
      </c>
      <c r="B75" s="356"/>
    </row>
    <row r="76" spans="1:2" ht="15" customHeight="1">
      <c r="A76" s="355" t="s">
        <v>1211</v>
      </c>
      <c r="B76" s="356"/>
    </row>
    <row r="77" spans="1:2" ht="13.5">
      <c r="A77" s="58" t="s">
        <v>678</v>
      </c>
      <c r="B77" s="59" t="s">
        <v>1216</v>
      </c>
    </row>
    <row r="78" spans="1:2" ht="13.5">
      <c r="A78" s="58" t="s">
        <v>1201</v>
      </c>
      <c r="B78" s="59" t="s">
        <v>1212</v>
      </c>
    </row>
    <row r="79" spans="1:2" ht="13.5">
      <c r="A79" s="58" t="s">
        <v>1024</v>
      </c>
      <c r="B79" s="59" t="s">
        <v>1213</v>
      </c>
    </row>
    <row r="80" spans="1:2" ht="27">
      <c r="A80" s="209" t="s">
        <v>683</v>
      </c>
      <c r="B80" s="59" t="s">
        <v>1214</v>
      </c>
    </row>
    <row r="81" spans="1:2" ht="42" customHeight="1">
      <c r="A81" s="351" t="s">
        <v>1215</v>
      </c>
      <c r="B81" s="352"/>
    </row>
    <row r="82" spans="1:2" ht="13.5">
      <c r="A82" s="58" t="s">
        <v>1232</v>
      </c>
      <c r="B82" s="59" t="s">
        <v>1221</v>
      </c>
    </row>
    <row r="83" spans="1:2" ht="13.5">
      <c r="A83" s="58" t="s">
        <v>1233</v>
      </c>
      <c r="B83" s="59" t="s">
        <v>1223</v>
      </c>
    </row>
    <row r="84" spans="1:2" ht="40.5">
      <c r="A84" s="289" t="s">
        <v>754</v>
      </c>
      <c r="B84" s="59" t="s">
        <v>1226</v>
      </c>
    </row>
    <row r="85" spans="1:2" ht="13.5">
      <c r="A85" s="58" t="s">
        <v>1218</v>
      </c>
      <c r="B85" s="59" t="s">
        <v>1219</v>
      </c>
    </row>
    <row r="86" spans="1:2" ht="13.5">
      <c r="A86" s="58" t="s">
        <v>1224</v>
      </c>
      <c r="B86" s="59" t="s">
        <v>1225</v>
      </c>
    </row>
    <row r="87" spans="1:2" ht="13.5">
      <c r="A87" s="58" t="s">
        <v>1227</v>
      </c>
      <c r="B87" s="59" t="s">
        <v>1228</v>
      </c>
    </row>
    <row r="88" spans="1:2" ht="13.5">
      <c r="A88" s="58" t="s">
        <v>1229</v>
      </c>
      <c r="B88" s="59" t="s">
        <v>1230</v>
      </c>
    </row>
    <row r="89" spans="1:2" ht="27">
      <c r="A89" s="289" t="s">
        <v>1231</v>
      </c>
      <c r="B89" s="59" t="s">
        <v>1234</v>
      </c>
    </row>
    <row r="90" spans="1:2" ht="40.5">
      <c r="A90" s="289" t="s">
        <v>1235</v>
      </c>
      <c r="B90" s="59" t="s">
        <v>1236</v>
      </c>
    </row>
    <row r="91" spans="1:2" ht="42" customHeight="1">
      <c r="A91" s="351" t="s">
        <v>1242</v>
      </c>
      <c r="B91" s="352"/>
    </row>
    <row r="92" spans="1:2" ht="13.5">
      <c r="A92" s="58" t="s">
        <v>1023</v>
      </c>
      <c r="B92" s="59" t="s">
        <v>1243</v>
      </c>
    </row>
    <row r="93" spans="1:2" ht="13.5">
      <c r="A93" s="351" t="s">
        <v>1238</v>
      </c>
      <c r="B93" s="352"/>
    </row>
    <row r="94" spans="1:2" ht="15" customHeight="1">
      <c r="A94" s="355" t="s">
        <v>1208</v>
      </c>
      <c r="B94" s="356"/>
    </row>
    <row r="95" spans="1:2" ht="15" customHeight="1">
      <c r="A95" s="355" t="s">
        <v>1211</v>
      </c>
      <c r="B95" s="356"/>
    </row>
    <row r="96" spans="1:2" ht="13.5">
      <c r="A96" s="351" t="s">
        <v>1239</v>
      </c>
      <c r="B96" s="352"/>
    </row>
    <row r="97" spans="1:2" ht="15" customHeight="1">
      <c r="A97" s="355" t="s">
        <v>1241</v>
      </c>
      <c r="B97" s="356"/>
    </row>
    <row r="98" spans="1:2" ht="15" customHeight="1">
      <c r="A98" s="355" t="s">
        <v>1240</v>
      </c>
      <c r="B98" s="356"/>
    </row>
    <row r="99" spans="1:2" ht="13.5">
      <c r="A99" s="58" t="s">
        <v>678</v>
      </c>
      <c r="B99" s="59" t="s">
        <v>1244</v>
      </c>
    </row>
    <row r="100" spans="1:2" ht="29.25" customHeight="1">
      <c r="A100" s="351" t="s">
        <v>1245</v>
      </c>
      <c r="B100" s="352"/>
    </row>
    <row r="101" spans="1:2" ht="13.5">
      <c r="A101" s="58"/>
      <c r="B101" s="59"/>
    </row>
    <row r="102" spans="1:2" ht="15" customHeight="1">
      <c r="A102" s="304" t="s">
        <v>1272</v>
      </c>
      <c r="B102" s="305"/>
    </row>
    <row r="103" spans="1:2" ht="43.5" customHeight="1">
      <c r="A103" s="351" t="s">
        <v>1273</v>
      </c>
      <c r="B103" s="352"/>
    </row>
    <row r="104" spans="1:2" ht="13.5">
      <c r="A104" s="351"/>
      <c r="B104" s="352"/>
    </row>
    <row r="105" spans="1:5" s="20" customFormat="1" ht="13.5">
      <c r="A105" s="63" t="s">
        <v>663</v>
      </c>
      <c r="B105" s="64"/>
      <c r="C105" s="19"/>
      <c r="D105" s="19"/>
      <c r="E105" s="17"/>
    </row>
    <row r="106" spans="1:5" s="20" customFormat="1" ht="28.5" customHeight="1">
      <c r="A106" s="289" t="s">
        <v>1220</v>
      </c>
      <c r="B106" s="293" t="s">
        <v>1274</v>
      </c>
      <c r="C106" s="19"/>
      <c r="D106" s="19"/>
      <c r="E106" s="17"/>
    </row>
    <row r="107" spans="1:5" s="20" customFormat="1" ht="28.5" customHeight="1">
      <c r="A107" s="289" t="s">
        <v>1276</v>
      </c>
      <c r="B107" s="293" t="s">
        <v>1275</v>
      </c>
      <c r="C107" s="19"/>
      <c r="D107" s="19"/>
      <c r="E107" s="17"/>
    </row>
    <row r="108" spans="1:5" s="20" customFormat="1" ht="13.5">
      <c r="A108" s="289" t="s">
        <v>1277</v>
      </c>
      <c r="B108" s="293" t="s">
        <v>1279</v>
      </c>
      <c r="C108" s="19"/>
      <c r="D108" s="19"/>
      <c r="E108" s="17"/>
    </row>
    <row r="109" spans="1:5" s="20" customFormat="1" ht="54">
      <c r="A109" s="289" t="s">
        <v>1278</v>
      </c>
      <c r="B109" s="293" t="s">
        <v>1285</v>
      </c>
      <c r="C109" s="19"/>
      <c r="D109" s="19"/>
      <c r="E109" s="17"/>
    </row>
    <row r="110" spans="1:2" ht="13.5">
      <c r="A110" s="58" t="s">
        <v>608</v>
      </c>
      <c r="B110" s="59" t="s">
        <v>653</v>
      </c>
    </row>
    <row r="111" spans="1:2" ht="13.5">
      <c r="A111" s="58" t="s">
        <v>607</v>
      </c>
      <c r="B111" s="59" t="s">
        <v>654</v>
      </c>
    </row>
    <row r="112" spans="1:2" ht="13.5">
      <c r="A112" s="58" t="s">
        <v>1281</v>
      </c>
      <c r="B112" s="59" t="s">
        <v>1284</v>
      </c>
    </row>
    <row r="113" spans="1:2" ht="13.5">
      <c r="A113" s="58" t="s">
        <v>1282</v>
      </c>
      <c r="B113" s="59" t="s">
        <v>1283</v>
      </c>
    </row>
    <row r="114" spans="1:2" ht="13.5">
      <c r="A114" s="58" t="s">
        <v>611</v>
      </c>
      <c r="B114" s="59" t="s">
        <v>657</v>
      </c>
    </row>
    <row r="115" spans="1:2" ht="13.5">
      <c r="A115" s="58" t="s">
        <v>658</v>
      </c>
      <c r="B115" s="59" t="s">
        <v>659</v>
      </c>
    </row>
    <row r="116" ht="13.5">
      <c r="A116" s="62"/>
    </row>
    <row r="117" spans="1:2" ht="15" customHeight="1">
      <c r="A117" s="304" t="s">
        <v>1293</v>
      </c>
      <c r="B117" s="305"/>
    </row>
    <row r="118" spans="1:2" ht="45" customHeight="1">
      <c r="A118" s="351" t="s">
        <v>1286</v>
      </c>
      <c r="B118" s="352"/>
    </row>
    <row r="119" spans="1:2" ht="13.5">
      <c r="A119" s="351"/>
      <c r="B119" s="352"/>
    </row>
    <row r="120" spans="1:5" s="20" customFormat="1" ht="13.5">
      <c r="A120" s="63" t="s">
        <v>663</v>
      </c>
      <c r="B120" s="64"/>
      <c r="C120" s="19"/>
      <c r="D120" s="19"/>
      <c r="E120" s="17"/>
    </row>
    <row r="121" spans="1:5" s="20" customFormat="1" ht="28.5" customHeight="1">
      <c r="A121" s="289" t="s">
        <v>1220</v>
      </c>
      <c r="B121" s="293" t="s">
        <v>1274</v>
      </c>
      <c r="C121" s="19"/>
      <c r="D121" s="19"/>
      <c r="E121" s="17"/>
    </row>
    <row r="122" spans="1:5" s="20" customFormat="1" ht="28.5" customHeight="1">
      <c r="A122" s="289" t="s">
        <v>1276</v>
      </c>
      <c r="B122" s="293" t="s">
        <v>1275</v>
      </c>
      <c r="C122" s="19"/>
      <c r="D122" s="19"/>
      <c r="E122" s="17"/>
    </row>
    <row r="123" spans="1:2" ht="13.5">
      <c r="A123" s="58" t="s">
        <v>1222</v>
      </c>
      <c r="B123" s="59" t="s">
        <v>1288</v>
      </c>
    </row>
    <row r="124" spans="1:2" ht="13.5">
      <c r="A124" s="58" t="s">
        <v>1287</v>
      </c>
      <c r="B124" s="59" t="s">
        <v>1289</v>
      </c>
    </row>
    <row r="125" spans="1:2" ht="15" customHeight="1">
      <c r="A125" s="351" t="s">
        <v>1290</v>
      </c>
      <c r="B125" s="352"/>
    </row>
    <row r="126" spans="1:2" ht="14.25" customHeight="1">
      <c r="A126" s="58" t="s">
        <v>1296</v>
      </c>
      <c r="B126" s="59" t="s">
        <v>1291</v>
      </c>
    </row>
    <row r="127" spans="1:2" ht="30" customHeight="1">
      <c r="A127" s="289" t="s">
        <v>1297</v>
      </c>
      <c r="B127" s="59" t="s">
        <v>1292</v>
      </c>
    </row>
    <row r="128" spans="1:2" ht="30" customHeight="1">
      <c r="A128" s="289" t="s">
        <v>1298</v>
      </c>
      <c r="B128" s="59" t="s">
        <v>1294</v>
      </c>
    </row>
    <row r="129" spans="1:2" ht="30" customHeight="1">
      <c r="A129" s="289" t="s">
        <v>1299</v>
      </c>
      <c r="B129" s="59" t="s">
        <v>1295</v>
      </c>
    </row>
    <row r="130" spans="1:2" ht="30" customHeight="1">
      <c r="A130" s="289" t="s">
        <v>1300</v>
      </c>
      <c r="B130" s="59" t="s">
        <v>1301</v>
      </c>
    </row>
    <row r="131" spans="1:2" ht="15" customHeight="1">
      <c r="A131" s="359" t="s">
        <v>1302</v>
      </c>
      <c r="B131" s="360"/>
    </row>
    <row r="132" spans="1:2" ht="15" customHeight="1">
      <c r="A132" s="359" t="s">
        <v>1303</v>
      </c>
      <c r="B132" s="360"/>
    </row>
    <row r="133" spans="1:2" ht="15" customHeight="1">
      <c r="A133" s="359" t="s">
        <v>1304</v>
      </c>
      <c r="B133" s="360"/>
    </row>
    <row r="134" ht="13.5">
      <c r="A134" s="62"/>
    </row>
    <row r="135" spans="1:2" ht="13.5" customHeight="1">
      <c r="A135" s="308" t="s">
        <v>988</v>
      </c>
      <c r="B135" s="309"/>
    </row>
    <row r="136" spans="1:2" ht="66.75" customHeight="1">
      <c r="A136" s="350" t="s">
        <v>1000</v>
      </c>
      <c r="B136" s="350"/>
    </row>
    <row r="137" spans="1:2" ht="13.5">
      <c r="A137" s="60" t="s">
        <v>663</v>
      </c>
      <c r="B137" s="61"/>
    </row>
    <row r="138" spans="1:2" ht="13.5">
      <c r="A138" s="58" t="s">
        <v>660</v>
      </c>
      <c r="B138" s="59" t="s">
        <v>661</v>
      </c>
    </row>
    <row r="139" spans="1:2" ht="13.5">
      <c r="A139" s="58" t="s">
        <v>662</v>
      </c>
      <c r="B139" s="59" t="s">
        <v>1001</v>
      </c>
    </row>
    <row r="140" spans="1:2" ht="13.5">
      <c r="A140" s="65" t="s">
        <v>735</v>
      </c>
      <c r="B140" s="59" t="s">
        <v>664</v>
      </c>
    </row>
    <row r="141" spans="1:2" ht="13.5">
      <c r="A141" s="65" t="s">
        <v>667</v>
      </c>
      <c r="B141" s="59" t="s">
        <v>665</v>
      </c>
    </row>
    <row r="142" spans="1:2" ht="13.5" customHeight="1">
      <c r="A142" s="318" t="s">
        <v>999</v>
      </c>
      <c r="B142" s="318"/>
    </row>
    <row r="143" ht="13.5">
      <c r="A143" s="62"/>
    </row>
    <row r="144" spans="1:2" ht="13.5" customHeight="1">
      <c r="A144" s="308" t="s">
        <v>991</v>
      </c>
      <c r="B144" s="309"/>
    </row>
    <row r="145" spans="1:2" ht="13.5">
      <c r="A145" s="60" t="s">
        <v>993</v>
      </c>
      <c r="B145" s="61" t="s">
        <v>992</v>
      </c>
    </row>
    <row r="146" spans="1:2" ht="13.5">
      <c r="A146" s="65" t="s">
        <v>668</v>
      </c>
      <c r="B146" s="59" t="s">
        <v>994</v>
      </c>
    </row>
    <row r="147" spans="1:2" ht="13.5">
      <c r="A147" s="65" t="s">
        <v>669</v>
      </c>
      <c r="B147" s="59" t="s">
        <v>666</v>
      </c>
    </row>
    <row r="148" spans="1:2" ht="13.5">
      <c r="A148" s="65" t="s">
        <v>670</v>
      </c>
      <c r="B148" s="59" t="s">
        <v>995</v>
      </c>
    </row>
    <row r="149" spans="1:2" ht="13.5">
      <c r="A149" s="65" t="s">
        <v>671</v>
      </c>
      <c r="B149" s="59" t="s">
        <v>996</v>
      </c>
    </row>
    <row r="150" spans="1:2" ht="13.5">
      <c r="A150" s="65" t="s">
        <v>997</v>
      </c>
      <c r="B150" s="59" t="s">
        <v>998</v>
      </c>
    </row>
    <row r="151" ht="13.5">
      <c r="A151" s="62"/>
    </row>
    <row r="152" spans="1:2" ht="13.5">
      <c r="A152" s="308" t="s">
        <v>990</v>
      </c>
      <c r="B152" s="309"/>
    </row>
    <row r="153" spans="1:2" ht="13.5">
      <c r="A153" s="60" t="s">
        <v>663</v>
      </c>
      <c r="B153" s="61"/>
    </row>
    <row r="154" spans="1:2" ht="13.5">
      <c r="A154" s="58" t="s">
        <v>660</v>
      </c>
      <c r="B154" s="59" t="s">
        <v>661</v>
      </c>
    </row>
    <row r="155" spans="1:2" ht="13.5">
      <c r="A155" s="65" t="s">
        <v>672</v>
      </c>
      <c r="B155" s="59" t="s">
        <v>1002</v>
      </c>
    </row>
    <row r="156" spans="1:2" ht="27">
      <c r="A156" s="65" t="s">
        <v>673</v>
      </c>
      <c r="B156" s="59" t="s">
        <v>1003</v>
      </c>
    </row>
    <row r="157" spans="1:2" ht="13.5">
      <c r="A157" s="58" t="s">
        <v>660</v>
      </c>
      <c r="B157" s="59" t="s">
        <v>989</v>
      </c>
    </row>
    <row r="158" ht="13.5">
      <c r="A158" s="62"/>
    </row>
    <row r="159" spans="1:2" ht="15" customHeight="1">
      <c r="A159" s="308" t="s">
        <v>243</v>
      </c>
      <c r="B159" s="309"/>
    </row>
    <row r="160" spans="1:2" ht="13.5">
      <c r="A160" s="60" t="s">
        <v>663</v>
      </c>
      <c r="B160" s="61"/>
    </row>
    <row r="161" spans="1:2" ht="13.5">
      <c r="A161" s="58" t="s">
        <v>691</v>
      </c>
      <c r="B161" s="59" t="s">
        <v>692</v>
      </c>
    </row>
    <row r="162" spans="1:2" ht="13.5">
      <c r="A162" s="58" t="s">
        <v>693</v>
      </c>
      <c r="B162" s="59" t="s">
        <v>694</v>
      </c>
    </row>
    <row r="163" spans="1:2" ht="13.5">
      <c r="A163" s="58" t="s">
        <v>695</v>
      </c>
      <c r="B163" s="59" t="s">
        <v>696</v>
      </c>
    </row>
    <row r="164" spans="1:2" ht="13.5">
      <c r="A164" s="58" t="s">
        <v>697</v>
      </c>
      <c r="B164" s="59"/>
    </row>
    <row r="165" spans="1:2" ht="13.5">
      <c r="A165" s="67" t="s">
        <v>588</v>
      </c>
      <c r="B165" s="59" t="s">
        <v>589</v>
      </c>
    </row>
    <row r="166" spans="1:2" ht="13.5">
      <c r="A166" s="58" t="s">
        <v>676</v>
      </c>
      <c r="B166" s="59" t="s">
        <v>677</v>
      </c>
    </row>
    <row r="167" spans="1:2" ht="13.5">
      <c r="A167" s="58" t="s">
        <v>698</v>
      </c>
      <c r="B167" s="59" t="s">
        <v>699</v>
      </c>
    </row>
    <row r="168" spans="1:2" ht="30" customHeight="1">
      <c r="A168" s="306" t="s">
        <v>240</v>
      </c>
      <c r="B168" s="306"/>
    </row>
    <row r="169" spans="1:2" ht="15" customHeight="1">
      <c r="A169" s="67" t="s">
        <v>241</v>
      </c>
      <c r="B169" s="59" t="s">
        <v>242</v>
      </c>
    </row>
    <row r="170" ht="13.5">
      <c r="A170" s="62"/>
    </row>
    <row r="171" spans="1:2" ht="13.5">
      <c r="A171" s="308" t="s">
        <v>773</v>
      </c>
      <c r="B171" s="309"/>
    </row>
    <row r="172" spans="1:2" ht="13.5" customHeight="1">
      <c r="A172" s="323" t="s">
        <v>581</v>
      </c>
      <c r="B172" s="324"/>
    </row>
    <row r="173" spans="1:2" ht="13.5">
      <c r="A173" s="314" t="s">
        <v>663</v>
      </c>
      <c r="B173" s="315"/>
    </row>
    <row r="174" spans="1:2" ht="13.5">
      <c r="A174" s="314" t="s">
        <v>764</v>
      </c>
      <c r="B174" s="315"/>
    </row>
    <row r="175" spans="1:2" ht="13.5">
      <c r="A175" s="314" t="s">
        <v>739</v>
      </c>
      <c r="B175" s="315"/>
    </row>
    <row r="176" spans="1:2" ht="13.5">
      <c r="A176" s="314" t="s">
        <v>740</v>
      </c>
      <c r="B176" s="315"/>
    </row>
    <row r="177" spans="1:2" ht="13.5">
      <c r="A177" s="314" t="s">
        <v>590</v>
      </c>
      <c r="B177" s="315"/>
    </row>
    <row r="178" spans="1:2" ht="13.5">
      <c r="A178" s="314" t="s">
        <v>741</v>
      </c>
      <c r="B178" s="315"/>
    </row>
    <row r="179" spans="1:2" ht="13.5">
      <c r="A179" s="314" t="s">
        <v>742</v>
      </c>
      <c r="B179" s="315"/>
    </row>
    <row r="180" spans="1:2" ht="13.5">
      <c r="A180" s="314" t="s">
        <v>591</v>
      </c>
      <c r="B180" s="315"/>
    </row>
    <row r="181" spans="1:2" ht="13.5">
      <c r="A181" s="314" t="s">
        <v>758</v>
      </c>
      <c r="B181" s="315"/>
    </row>
    <row r="182" spans="1:2" ht="13.5">
      <c r="A182" s="314" t="s">
        <v>759</v>
      </c>
      <c r="B182" s="315"/>
    </row>
    <row r="183" spans="1:2" ht="13.5">
      <c r="A183" s="314" t="s">
        <v>743</v>
      </c>
      <c r="B183" s="315"/>
    </row>
    <row r="184" spans="1:2" ht="13.5">
      <c r="A184" s="314" t="s">
        <v>760</v>
      </c>
      <c r="B184" s="315"/>
    </row>
    <row r="185" spans="1:2" ht="13.5">
      <c r="A185" s="314" t="s">
        <v>744</v>
      </c>
      <c r="B185" s="315"/>
    </row>
    <row r="186" spans="1:5" s="22" customFormat="1" ht="14.25" customHeight="1">
      <c r="A186" s="316" t="s">
        <v>819</v>
      </c>
      <c r="B186" s="317"/>
      <c r="C186" s="21"/>
      <c r="D186" s="21"/>
      <c r="E186" s="21"/>
    </row>
    <row r="187" spans="1:5" s="22" customFormat="1" ht="13.5">
      <c r="A187" s="68" t="s">
        <v>791</v>
      </c>
      <c r="B187" s="81" t="s">
        <v>792</v>
      </c>
      <c r="C187" s="21"/>
      <c r="D187" s="21"/>
      <c r="E187" s="21"/>
    </row>
    <row r="188" spans="1:5" s="22" customFormat="1" ht="13.5">
      <c r="A188" s="69" t="s">
        <v>783</v>
      </c>
      <c r="B188" s="82" t="s">
        <v>794</v>
      </c>
      <c r="C188" s="21"/>
      <c r="D188" s="21"/>
      <c r="E188" s="21"/>
    </row>
    <row r="189" spans="1:5" s="22" customFormat="1" ht="13.5">
      <c r="A189" s="69" t="s">
        <v>784</v>
      </c>
      <c r="B189" s="82" t="s">
        <v>793</v>
      </c>
      <c r="C189" s="21"/>
      <c r="D189" s="21"/>
      <c r="E189" s="21"/>
    </row>
    <row r="190" spans="1:5" s="22" customFormat="1" ht="13.5">
      <c r="A190" s="69" t="s">
        <v>785</v>
      </c>
      <c r="B190" s="82" t="s">
        <v>592</v>
      </c>
      <c r="C190" s="21"/>
      <c r="D190" s="21"/>
      <c r="E190" s="21"/>
    </row>
    <row r="191" spans="1:5" s="22" customFormat="1" ht="13.5">
      <c r="A191" s="69" t="s">
        <v>669</v>
      </c>
      <c r="B191" s="82"/>
      <c r="C191" s="21"/>
      <c r="D191" s="21"/>
      <c r="E191" s="21"/>
    </row>
    <row r="192" spans="1:5" s="22" customFormat="1" ht="13.5">
      <c r="A192" s="70" t="s">
        <v>786</v>
      </c>
      <c r="B192" s="82" t="s">
        <v>593</v>
      </c>
      <c r="C192" s="21"/>
      <c r="D192" s="21"/>
      <c r="E192" s="21"/>
    </row>
    <row r="193" spans="1:5" s="22" customFormat="1" ht="13.5">
      <c r="A193" s="71"/>
      <c r="B193" s="83"/>
      <c r="C193" s="21"/>
      <c r="D193" s="21"/>
      <c r="E193" s="21"/>
    </row>
    <row r="194" spans="1:2" ht="13.5">
      <c r="A194" s="319" t="s">
        <v>587</v>
      </c>
      <c r="B194" s="320"/>
    </row>
    <row r="195" spans="1:5" s="139" customFormat="1" ht="40.5" customHeight="1">
      <c r="A195" s="310" t="s">
        <v>443</v>
      </c>
      <c r="B195" s="311"/>
      <c r="C195" s="157"/>
      <c r="D195" s="157"/>
      <c r="E195" s="157"/>
    </row>
    <row r="196" spans="1:5" s="139" customFormat="1" ht="13.5">
      <c r="A196" s="312" t="s">
        <v>444</v>
      </c>
      <c r="B196" s="313"/>
      <c r="C196" s="157"/>
      <c r="D196" s="157"/>
      <c r="E196" s="157"/>
    </row>
    <row r="197" spans="1:2" ht="13.5">
      <c r="A197" s="60" t="s">
        <v>787</v>
      </c>
      <c r="B197" s="61" t="s">
        <v>788</v>
      </c>
    </row>
    <row r="198" spans="1:2" ht="27">
      <c r="A198" s="60" t="s">
        <v>445</v>
      </c>
      <c r="B198" s="61" t="s">
        <v>790</v>
      </c>
    </row>
    <row r="199" spans="1:2" ht="27">
      <c r="A199" s="60" t="s">
        <v>446</v>
      </c>
      <c r="B199" s="72" t="s">
        <v>789</v>
      </c>
    </row>
    <row r="200" spans="1:2" ht="13.5">
      <c r="A200" s="60"/>
      <c r="B200" s="72"/>
    </row>
    <row r="201" spans="1:2" ht="13.5">
      <c r="A201" s="73"/>
      <c r="B201" s="74"/>
    </row>
    <row r="202" spans="1:2" ht="13.5">
      <c r="A202" s="308" t="s">
        <v>1169</v>
      </c>
      <c r="B202" s="309"/>
    </row>
    <row r="203" spans="1:2" ht="16.5" customHeight="1">
      <c r="A203" s="321" t="s">
        <v>1170</v>
      </c>
      <c r="B203" s="322"/>
    </row>
    <row r="204" spans="1:2" ht="13.5">
      <c r="A204" s="78" t="s">
        <v>1171</v>
      </c>
      <c r="B204" s="84" t="s">
        <v>1172</v>
      </c>
    </row>
    <row r="205" spans="1:2" ht="13.5">
      <c r="A205" s="73"/>
      <c r="B205" s="74"/>
    </row>
    <row r="206" spans="1:2" ht="13.5">
      <c r="A206" s="308" t="s">
        <v>1174</v>
      </c>
      <c r="B206" s="309"/>
    </row>
    <row r="207" spans="1:2" ht="42.75" customHeight="1">
      <c r="A207" s="321" t="s">
        <v>1175</v>
      </c>
      <c r="B207" s="322"/>
    </row>
    <row r="208" spans="1:2" ht="13.5">
      <c r="A208" s="78" t="s">
        <v>663</v>
      </c>
      <c r="B208" s="84"/>
    </row>
    <row r="209" spans="1:2" ht="13.5">
      <c r="A209" s="78" t="s">
        <v>1091</v>
      </c>
      <c r="B209" s="84"/>
    </row>
    <row r="210" spans="1:2" ht="13.5">
      <c r="A210" s="78" t="s">
        <v>1176</v>
      </c>
      <c r="B210" s="84" t="s">
        <v>1177</v>
      </c>
    </row>
    <row r="211" spans="1:2" ht="13.5">
      <c r="A211" s="78" t="s">
        <v>1178</v>
      </c>
      <c r="B211" s="84" t="s">
        <v>1179</v>
      </c>
    </row>
    <row r="212" spans="1:2" ht="27" customHeight="1">
      <c r="A212" s="321" t="s">
        <v>1184</v>
      </c>
      <c r="B212" s="322"/>
    </row>
    <row r="213" spans="1:2" ht="15">
      <c r="A213" s="286"/>
      <c r="B213" s="84"/>
    </row>
    <row r="214" spans="1:2" ht="13.5">
      <c r="A214" s="308" t="s">
        <v>1180</v>
      </c>
      <c r="B214" s="309"/>
    </row>
    <row r="215" spans="1:2" ht="33" customHeight="1">
      <c r="A215" s="321" t="s">
        <v>1181</v>
      </c>
      <c r="B215" s="322"/>
    </row>
    <row r="216" spans="1:2" ht="13.5">
      <c r="A216" s="78" t="s">
        <v>663</v>
      </c>
      <c r="B216" s="84"/>
    </row>
    <row r="217" spans="1:2" ht="13.5">
      <c r="A217" s="78" t="s">
        <v>1091</v>
      </c>
      <c r="B217" s="84"/>
    </row>
    <row r="218" spans="1:2" ht="13.5">
      <c r="A218" s="78" t="s">
        <v>1176</v>
      </c>
      <c r="B218" s="84" t="s">
        <v>1177</v>
      </c>
    </row>
    <row r="219" spans="1:2" ht="13.5">
      <c r="A219" s="78" t="s">
        <v>1182</v>
      </c>
      <c r="B219" s="84" t="s">
        <v>1183</v>
      </c>
    </row>
    <row r="220" spans="1:2" ht="27" customHeight="1">
      <c r="A220" s="321" t="s">
        <v>1184</v>
      </c>
      <c r="B220" s="322"/>
    </row>
    <row r="221" spans="1:2" ht="13.5">
      <c r="A221" s="78"/>
      <c r="B221" s="84"/>
    </row>
    <row r="222" spans="1:2" ht="13.5">
      <c r="A222" s="308" t="s">
        <v>1190</v>
      </c>
      <c r="B222" s="309"/>
    </row>
    <row r="223" spans="1:2" ht="45.75" customHeight="1">
      <c r="A223" s="321" t="s">
        <v>1191</v>
      </c>
      <c r="B223" s="322"/>
    </row>
    <row r="224" spans="1:2" ht="13.5">
      <c r="A224" s="78" t="s">
        <v>663</v>
      </c>
      <c r="B224" s="84"/>
    </row>
    <row r="225" spans="1:2" ht="13.5">
      <c r="A225" s="78" t="s">
        <v>602</v>
      </c>
      <c r="B225" s="84"/>
    </row>
    <row r="226" spans="1:2" ht="13.5">
      <c r="A226" s="78" t="s">
        <v>797</v>
      </c>
      <c r="B226" s="84"/>
    </row>
    <row r="227" spans="1:2" ht="13.5">
      <c r="A227" s="78" t="s">
        <v>818</v>
      </c>
      <c r="B227" s="84"/>
    </row>
    <row r="228" spans="1:2" ht="13.5">
      <c r="A228" s="78" t="s">
        <v>603</v>
      </c>
      <c r="B228" s="84"/>
    </row>
    <row r="229" spans="1:2" ht="13.5">
      <c r="A229" s="78" t="s">
        <v>798</v>
      </c>
      <c r="B229" s="84"/>
    </row>
    <row r="230" spans="1:2" ht="13.5">
      <c r="A230" s="78" t="s">
        <v>604</v>
      </c>
      <c r="B230" s="84"/>
    </row>
    <row r="231" spans="1:2" ht="13.5">
      <c r="A231" s="78" t="s">
        <v>818</v>
      </c>
      <c r="B231" s="84"/>
    </row>
    <row r="232" spans="1:2" ht="13.5">
      <c r="A232" s="78" t="s">
        <v>605</v>
      </c>
      <c r="B232" s="84"/>
    </row>
    <row r="233" spans="1:2" ht="13.5">
      <c r="A233" s="59"/>
      <c r="B233" s="59"/>
    </row>
    <row r="234" spans="1:2" ht="13.5">
      <c r="A234" s="308" t="s">
        <v>1187</v>
      </c>
      <c r="B234" s="309"/>
    </row>
    <row r="235" spans="1:2" ht="13.5">
      <c r="A235" s="78" t="s">
        <v>663</v>
      </c>
      <c r="B235" s="84" t="s">
        <v>1154</v>
      </c>
    </row>
    <row r="236" spans="1:2" ht="13.5">
      <c r="A236" s="78" t="s">
        <v>1144</v>
      </c>
      <c r="B236" s="84" t="s">
        <v>1155</v>
      </c>
    </row>
    <row r="237" spans="1:2" ht="13.5">
      <c r="A237" s="78" t="s">
        <v>1145</v>
      </c>
      <c r="B237" s="84" t="s">
        <v>1156</v>
      </c>
    </row>
    <row r="238" spans="1:2" ht="14.25" customHeight="1">
      <c r="A238" s="283" t="s">
        <v>1146</v>
      </c>
      <c r="B238" s="348" t="s">
        <v>1157</v>
      </c>
    </row>
    <row r="239" spans="1:2" ht="13.5" customHeight="1">
      <c r="A239" s="284" t="s">
        <v>1161</v>
      </c>
      <c r="B239" s="349"/>
    </row>
    <row r="240" spans="1:2" ht="13.5">
      <c r="A240" s="283" t="s">
        <v>1147</v>
      </c>
      <c r="B240" s="348" t="s">
        <v>1158</v>
      </c>
    </row>
    <row r="241" spans="1:2" ht="13.5">
      <c r="A241" s="285" t="s">
        <v>1148</v>
      </c>
      <c r="B241" s="349" t="s">
        <v>1158</v>
      </c>
    </row>
    <row r="242" spans="1:2" ht="13.5">
      <c r="A242" s="78" t="s">
        <v>1149</v>
      </c>
      <c r="B242" s="84" t="s">
        <v>1159</v>
      </c>
    </row>
    <row r="243" spans="1:2" ht="13.5">
      <c r="A243" s="78" t="s">
        <v>1150</v>
      </c>
      <c r="B243" s="84" t="s">
        <v>1160</v>
      </c>
    </row>
    <row r="244" spans="1:2" ht="13.5">
      <c r="A244" s="78" t="s">
        <v>1162</v>
      </c>
      <c r="B244" s="84" t="s">
        <v>1166</v>
      </c>
    </row>
    <row r="245" spans="1:2" ht="13.5">
      <c r="A245" s="78" t="s">
        <v>1167</v>
      </c>
      <c r="B245" s="84" t="s">
        <v>1163</v>
      </c>
    </row>
    <row r="246" spans="1:2" ht="13.5">
      <c r="A246" s="78" t="s">
        <v>1151</v>
      </c>
      <c r="B246" s="84" t="s">
        <v>1164</v>
      </c>
    </row>
    <row r="247" spans="1:2" ht="13.5">
      <c r="A247" s="78" t="s">
        <v>1152</v>
      </c>
      <c r="B247" s="84" t="s">
        <v>1165</v>
      </c>
    </row>
    <row r="248" spans="1:2" ht="57.75" customHeight="1">
      <c r="A248" s="321" t="s">
        <v>1309</v>
      </c>
      <c r="B248" s="322"/>
    </row>
    <row r="249" spans="1:2" ht="13.5">
      <c r="A249" s="78" t="s">
        <v>1153</v>
      </c>
      <c r="B249" s="84" t="s">
        <v>1306</v>
      </c>
    </row>
    <row r="250" spans="1:2" ht="13.5">
      <c r="A250" s="78" t="s">
        <v>1307</v>
      </c>
      <c r="B250" s="84" t="s">
        <v>1308</v>
      </c>
    </row>
    <row r="251" spans="1:2" ht="13.5">
      <c r="A251" s="78"/>
      <c r="B251" s="84"/>
    </row>
    <row r="252" spans="1:2" ht="13.5">
      <c r="A252" s="308" t="s">
        <v>1189</v>
      </c>
      <c r="B252" s="309"/>
    </row>
    <row r="253" spans="1:2" ht="29.25" customHeight="1">
      <c r="A253" s="321" t="s">
        <v>1173</v>
      </c>
      <c r="B253" s="322"/>
    </row>
    <row r="254" spans="1:2" ht="13.5">
      <c r="A254" s="78" t="s">
        <v>1168</v>
      </c>
      <c r="B254" s="84" t="s">
        <v>1188</v>
      </c>
    </row>
    <row r="255" spans="1:2" ht="13.5">
      <c r="A255" s="78"/>
      <c r="B255" s="84"/>
    </row>
    <row r="256" spans="1:2" ht="13.5">
      <c r="A256" s="308" t="s">
        <v>820</v>
      </c>
      <c r="B256" s="309"/>
    </row>
    <row r="257" spans="1:2" ht="15.75" customHeight="1">
      <c r="A257" s="78" t="s">
        <v>821</v>
      </c>
      <c r="B257" s="85"/>
    </row>
    <row r="258" spans="1:2" ht="42.75" customHeight="1">
      <c r="A258" s="78" t="s">
        <v>822</v>
      </c>
      <c r="B258" s="85" t="s">
        <v>835</v>
      </c>
    </row>
    <row r="259" spans="1:2" ht="15.75" customHeight="1">
      <c r="A259" s="78" t="s">
        <v>823</v>
      </c>
      <c r="B259" s="85" t="s">
        <v>829</v>
      </c>
    </row>
    <row r="260" spans="1:2" ht="15.75" customHeight="1">
      <c r="A260" s="78" t="s">
        <v>824</v>
      </c>
      <c r="B260" s="85" t="s">
        <v>830</v>
      </c>
    </row>
    <row r="261" spans="1:2" ht="17.25" customHeight="1">
      <c r="A261" s="299" t="s">
        <v>831</v>
      </c>
      <c r="B261" s="299"/>
    </row>
    <row r="262" spans="1:2" ht="17.25" customHeight="1">
      <c r="A262" s="79" t="s">
        <v>825</v>
      </c>
      <c r="B262" s="80" t="s">
        <v>832</v>
      </c>
    </row>
    <row r="263" spans="1:2" ht="29.25" customHeight="1">
      <c r="A263" s="299" t="s">
        <v>826</v>
      </c>
      <c r="B263" s="299"/>
    </row>
    <row r="264" spans="1:2" ht="17.25" customHeight="1">
      <c r="A264" s="79" t="s">
        <v>827</v>
      </c>
      <c r="B264" s="80" t="s">
        <v>836</v>
      </c>
    </row>
    <row r="266" spans="1:2" ht="13.5">
      <c r="A266" s="299" t="s">
        <v>828</v>
      </c>
      <c r="B266" s="299"/>
    </row>
    <row r="268" spans="1:2" ht="13.5">
      <c r="A268" s="308" t="s">
        <v>545</v>
      </c>
      <c r="B268" s="309"/>
    </row>
    <row r="269" spans="1:2" ht="15.75" customHeight="1">
      <c r="A269" s="160" t="s">
        <v>546</v>
      </c>
      <c r="B269" s="85"/>
    </row>
    <row r="270" spans="1:2" ht="13.5">
      <c r="A270" s="156" t="s">
        <v>547</v>
      </c>
      <c r="B270" s="75" t="s">
        <v>548</v>
      </c>
    </row>
    <row r="271" spans="1:2" ht="13.5">
      <c r="A271" s="156" t="s">
        <v>549</v>
      </c>
      <c r="B271" s="75" t="s">
        <v>550</v>
      </c>
    </row>
    <row r="272" spans="1:2" ht="13.5">
      <c r="A272" s="156" t="s">
        <v>551</v>
      </c>
      <c r="B272" s="75" t="s">
        <v>552</v>
      </c>
    </row>
    <row r="273" spans="1:2" ht="14.25" customHeight="1">
      <c r="A273" s="156" t="s">
        <v>555</v>
      </c>
      <c r="B273" s="75" t="s">
        <v>556</v>
      </c>
    </row>
    <row r="274" spans="1:7" s="139" customFormat="1" ht="27">
      <c r="A274" s="162" t="s">
        <v>553</v>
      </c>
      <c r="B274" s="161" t="s">
        <v>554</v>
      </c>
      <c r="C274" s="161"/>
      <c r="D274" s="161"/>
      <c r="E274" s="157"/>
      <c r="F274" s="157"/>
      <c r="G274" s="157"/>
    </row>
    <row r="275" spans="1:2" ht="40.5">
      <c r="A275" s="156" t="s">
        <v>557</v>
      </c>
      <c r="B275" s="75" t="s">
        <v>558</v>
      </c>
    </row>
    <row r="276" spans="1:7" s="139" customFormat="1" ht="13.5">
      <c r="A276" s="162" t="s">
        <v>187</v>
      </c>
      <c r="B276" s="161" t="s">
        <v>188</v>
      </c>
      <c r="C276" s="161"/>
      <c r="D276" s="161"/>
      <c r="E276" s="157"/>
      <c r="F276" s="157"/>
      <c r="G276" s="157"/>
    </row>
    <row r="277" spans="1:2" ht="13.5">
      <c r="A277" s="156" t="s">
        <v>235</v>
      </c>
      <c r="B277" s="75" t="s">
        <v>236</v>
      </c>
    </row>
    <row r="278" spans="1:2" ht="13.5">
      <c r="A278" s="308" t="s">
        <v>560</v>
      </c>
      <c r="B278" s="309"/>
    </row>
    <row r="279" spans="1:2" ht="15.75" customHeight="1">
      <c r="A279" s="160" t="s">
        <v>546</v>
      </c>
      <c r="B279" s="85"/>
    </row>
    <row r="280" spans="1:2" ht="13.5">
      <c r="A280" s="156" t="s">
        <v>547</v>
      </c>
      <c r="B280" s="75" t="s">
        <v>548</v>
      </c>
    </row>
    <row r="281" spans="1:2" ht="13.5">
      <c r="A281" s="156" t="s">
        <v>549</v>
      </c>
      <c r="B281" s="75" t="s">
        <v>550</v>
      </c>
    </row>
    <row r="282" spans="1:2" ht="13.5">
      <c r="A282" s="156" t="s">
        <v>559</v>
      </c>
      <c r="B282" s="75" t="s">
        <v>552</v>
      </c>
    </row>
    <row r="283" spans="1:7" s="139" customFormat="1" ht="27">
      <c r="A283" s="162" t="s">
        <v>553</v>
      </c>
      <c r="B283" s="161" t="s">
        <v>554</v>
      </c>
      <c r="C283" s="161"/>
      <c r="D283" s="161"/>
      <c r="E283" s="157"/>
      <c r="F283" s="157"/>
      <c r="G283" s="157"/>
    </row>
    <row r="284" ht="13.5">
      <c r="A284" s="203" t="s">
        <v>237</v>
      </c>
    </row>
    <row r="285" spans="1:2" ht="13.5" customHeight="1">
      <c r="A285" s="156" t="s">
        <v>238</v>
      </c>
      <c r="B285" s="75" t="s">
        <v>239</v>
      </c>
    </row>
    <row r="287" spans="1:2" ht="13.5">
      <c r="A287" s="308" t="s">
        <v>244</v>
      </c>
      <c r="B287" s="309"/>
    </row>
    <row r="288" spans="1:5" s="139" customFormat="1" ht="15.75" customHeight="1">
      <c r="A288" s="160" t="s">
        <v>245</v>
      </c>
      <c r="B288" s="204"/>
      <c r="C288" s="157"/>
      <c r="D288" s="157"/>
      <c r="E288" s="157"/>
    </row>
    <row r="289" spans="1:5" s="139" customFormat="1" ht="44.25" customHeight="1">
      <c r="A289" s="162" t="s">
        <v>246</v>
      </c>
      <c r="B289" s="161" t="s">
        <v>253</v>
      </c>
      <c r="C289" s="157"/>
      <c r="D289" s="157"/>
      <c r="E289" s="157"/>
    </row>
    <row r="290" spans="1:5" s="139" customFormat="1" ht="40.5">
      <c r="A290" s="162" t="s">
        <v>248</v>
      </c>
      <c r="B290" s="161" t="s">
        <v>251</v>
      </c>
      <c r="C290" s="157"/>
      <c r="D290" s="157"/>
      <c r="E290" s="157"/>
    </row>
    <row r="291" spans="1:5" s="139" customFormat="1" ht="40.5">
      <c r="A291" s="162" t="s">
        <v>247</v>
      </c>
      <c r="B291" s="161" t="s">
        <v>252</v>
      </c>
      <c r="C291" s="157"/>
      <c r="D291" s="157"/>
      <c r="E291" s="157"/>
    </row>
    <row r="292" spans="1:7" s="139" customFormat="1" ht="13.5">
      <c r="A292" s="58" t="s">
        <v>608</v>
      </c>
      <c r="B292" s="59" t="s">
        <v>653</v>
      </c>
      <c r="C292" s="161"/>
      <c r="D292" s="161"/>
      <c r="E292" s="157"/>
      <c r="F292" s="157"/>
      <c r="G292" s="157"/>
    </row>
    <row r="293" spans="1:5" s="139" customFormat="1" ht="13.5">
      <c r="A293" s="58" t="s">
        <v>607</v>
      </c>
      <c r="B293" s="59" t="s">
        <v>654</v>
      </c>
      <c r="C293" s="157"/>
      <c r="D293" s="157"/>
      <c r="E293" s="157"/>
    </row>
    <row r="294" spans="1:5" s="139" customFormat="1" ht="13.5" customHeight="1">
      <c r="A294" s="58" t="s">
        <v>249</v>
      </c>
      <c r="B294" s="59" t="s">
        <v>655</v>
      </c>
      <c r="C294" s="157"/>
      <c r="D294" s="157"/>
      <c r="E294" s="157"/>
    </row>
    <row r="295" spans="1:2" ht="13.5">
      <c r="A295" s="58" t="s">
        <v>250</v>
      </c>
      <c r="B295" s="59" t="s">
        <v>656</v>
      </c>
    </row>
    <row r="296" spans="1:2" ht="13.5">
      <c r="A296" s="58" t="s">
        <v>611</v>
      </c>
      <c r="B296" s="59" t="s">
        <v>657</v>
      </c>
    </row>
    <row r="297" spans="1:2" ht="13.5">
      <c r="A297" s="58" t="s">
        <v>658</v>
      </c>
      <c r="B297" s="59" t="s">
        <v>659</v>
      </c>
    </row>
    <row r="299" spans="1:2" ht="13.5">
      <c r="A299" s="308" t="s">
        <v>195</v>
      </c>
      <c r="B299" s="309"/>
    </row>
    <row r="300" spans="1:5" s="139" customFormat="1" ht="13.5">
      <c r="A300" s="330" t="s">
        <v>206</v>
      </c>
      <c r="B300" s="331"/>
      <c r="C300" s="157"/>
      <c r="D300" s="157"/>
      <c r="E300" s="157"/>
    </row>
    <row r="301" spans="1:5" s="139" customFormat="1" ht="31.5" customHeight="1">
      <c r="A301" s="328" t="s">
        <v>204</v>
      </c>
      <c r="B301" s="329"/>
      <c r="C301" s="157"/>
      <c r="D301" s="157"/>
      <c r="E301" s="157"/>
    </row>
    <row r="302" spans="1:5" s="139" customFormat="1" ht="40.5">
      <c r="A302" s="162" t="s">
        <v>196</v>
      </c>
      <c r="B302" s="161" t="s">
        <v>197</v>
      </c>
      <c r="C302" s="157"/>
      <c r="D302" s="157"/>
      <c r="E302" s="157"/>
    </row>
    <row r="303" spans="1:5" s="139" customFormat="1" ht="27">
      <c r="A303" s="162" t="s">
        <v>198</v>
      </c>
      <c r="B303" s="161" t="s">
        <v>199</v>
      </c>
      <c r="C303" s="157"/>
      <c r="D303" s="157"/>
      <c r="E303" s="157"/>
    </row>
    <row r="304" spans="1:5" s="139" customFormat="1" ht="18.75" customHeight="1">
      <c r="A304" s="162" t="s">
        <v>200</v>
      </c>
      <c r="B304" s="161" t="s">
        <v>201</v>
      </c>
      <c r="C304" s="157"/>
      <c r="D304" s="157"/>
      <c r="E304" s="157"/>
    </row>
    <row r="305" spans="1:7" s="139" customFormat="1" ht="40.5">
      <c r="A305" s="209" t="s">
        <v>202</v>
      </c>
      <c r="B305" s="208" t="s">
        <v>203</v>
      </c>
      <c r="C305" s="161"/>
      <c r="D305" s="161"/>
      <c r="E305" s="157"/>
      <c r="F305" s="157"/>
      <c r="G305" s="157"/>
    </row>
    <row r="306" spans="1:2" ht="13.5">
      <c r="A306" s="58"/>
      <c r="B306" s="59"/>
    </row>
    <row r="307" spans="1:5" s="139" customFormat="1" ht="13.5">
      <c r="A307" s="330" t="s">
        <v>205</v>
      </c>
      <c r="B307" s="331"/>
      <c r="C307" s="157"/>
      <c r="D307" s="157"/>
      <c r="E307" s="157"/>
    </row>
    <row r="308" spans="1:5" s="139" customFormat="1" ht="29.25" customHeight="1">
      <c r="A308" s="333" t="s">
        <v>121</v>
      </c>
      <c r="B308" s="333"/>
      <c r="C308" s="157"/>
      <c r="D308" s="157"/>
      <c r="E308" s="157"/>
    </row>
    <row r="309" spans="1:5" s="139" customFormat="1" ht="19.5" customHeight="1">
      <c r="A309" s="327" t="s">
        <v>122</v>
      </c>
      <c r="B309" s="327"/>
      <c r="C309" s="157"/>
      <c r="D309" s="157"/>
      <c r="E309" s="157"/>
    </row>
    <row r="310" spans="1:5" s="139" customFormat="1" ht="19.5" customHeight="1">
      <c r="A310" s="327" t="s">
        <v>125</v>
      </c>
      <c r="B310" s="327"/>
      <c r="C310" s="157"/>
      <c r="D310" s="157"/>
      <c r="E310" s="157"/>
    </row>
    <row r="311" spans="1:256" s="139" customFormat="1" ht="19.5" customHeight="1">
      <c r="A311" s="339" t="s">
        <v>127</v>
      </c>
      <c r="B311" s="339"/>
      <c r="C311" s="332"/>
      <c r="D311" s="326"/>
      <c r="E311" s="325"/>
      <c r="F311" s="326"/>
      <c r="G311" s="325"/>
      <c r="H311" s="326"/>
      <c r="I311" s="325"/>
      <c r="J311" s="326"/>
      <c r="K311" s="325"/>
      <c r="L311" s="326"/>
      <c r="M311" s="325"/>
      <c r="N311" s="326"/>
      <c r="O311" s="325"/>
      <c r="P311" s="326"/>
      <c r="Q311" s="325"/>
      <c r="R311" s="326"/>
      <c r="S311" s="325"/>
      <c r="T311" s="326"/>
      <c r="U311" s="325"/>
      <c r="V311" s="326"/>
      <c r="W311" s="325"/>
      <c r="X311" s="326"/>
      <c r="Y311" s="325"/>
      <c r="Z311" s="326"/>
      <c r="AA311" s="325"/>
      <c r="AB311" s="326"/>
      <c r="AC311" s="325"/>
      <c r="AD311" s="326"/>
      <c r="AE311" s="325"/>
      <c r="AF311" s="326"/>
      <c r="AG311" s="325"/>
      <c r="AH311" s="326"/>
      <c r="AI311" s="325"/>
      <c r="AJ311" s="326"/>
      <c r="AK311" s="325"/>
      <c r="AL311" s="326"/>
      <c r="AM311" s="325"/>
      <c r="AN311" s="326"/>
      <c r="AO311" s="325"/>
      <c r="AP311" s="326"/>
      <c r="AQ311" s="325"/>
      <c r="AR311" s="326"/>
      <c r="AS311" s="325"/>
      <c r="AT311" s="326"/>
      <c r="AU311" s="325"/>
      <c r="AV311" s="326"/>
      <c r="AW311" s="325"/>
      <c r="AX311" s="326"/>
      <c r="AY311" s="325"/>
      <c r="AZ311" s="326"/>
      <c r="BA311" s="325"/>
      <c r="BB311" s="326"/>
      <c r="BC311" s="325"/>
      <c r="BD311" s="326"/>
      <c r="BE311" s="325"/>
      <c r="BF311" s="326"/>
      <c r="BG311" s="325"/>
      <c r="BH311" s="326"/>
      <c r="BI311" s="325"/>
      <c r="BJ311" s="326"/>
      <c r="BK311" s="325"/>
      <c r="BL311" s="326"/>
      <c r="BM311" s="325"/>
      <c r="BN311" s="326"/>
      <c r="BO311" s="325"/>
      <c r="BP311" s="326"/>
      <c r="BQ311" s="325"/>
      <c r="BR311" s="326"/>
      <c r="BS311" s="325"/>
      <c r="BT311" s="326"/>
      <c r="BU311" s="325"/>
      <c r="BV311" s="326"/>
      <c r="BW311" s="325"/>
      <c r="BX311" s="326"/>
      <c r="BY311" s="325"/>
      <c r="BZ311" s="326"/>
      <c r="CA311" s="325"/>
      <c r="CB311" s="326"/>
      <c r="CC311" s="325"/>
      <c r="CD311" s="326"/>
      <c r="CE311" s="325"/>
      <c r="CF311" s="326"/>
      <c r="CG311" s="325"/>
      <c r="CH311" s="326"/>
      <c r="CI311" s="325"/>
      <c r="CJ311" s="326"/>
      <c r="CK311" s="325"/>
      <c r="CL311" s="326"/>
      <c r="CM311" s="325"/>
      <c r="CN311" s="326"/>
      <c r="CO311" s="325"/>
      <c r="CP311" s="326"/>
      <c r="CQ311" s="325"/>
      <c r="CR311" s="326"/>
      <c r="CS311" s="325"/>
      <c r="CT311" s="326"/>
      <c r="CU311" s="325"/>
      <c r="CV311" s="326"/>
      <c r="CW311" s="325"/>
      <c r="CX311" s="326"/>
      <c r="CY311" s="325"/>
      <c r="CZ311" s="326"/>
      <c r="DA311" s="325"/>
      <c r="DB311" s="326"/>
      <c r="DC311" s="325"/>
      <c r="DD311" s="326"/>
      <c r="DE311" s="325"/>
      <c r="DF311" s="326"/>
      <c r="DG311" s="325"/>
      <c r="DH311" s="326"/>
      <c r="DI311" s="325"/>
      <c r="DJ311" s="326"/>
      <c r="DK311" s="325"/>
      <c r="DL311" s="326"/>
      <c r="DM311" s="325"/>
      <c r="DN311" s="326"/>
      <c r="DO311" s="325"/>
      <c r="DP311" s="326"/>
      <c r="DQ311" s="325"/>
      <c r="DR311" s="326"/>
      <c r="DS311" s="325"/>
      <c r="DT311" s="326"/>
      <c r="DU311" s="325"/>
      <c r="DV311" s="326"/>
      <c r="DW311" s="325"/>
      <c r="DX311" s="326"/>
      <c r="DY311" s="325"/>
      <c r="DZ311" s="326"/>
      <c r="EA311" s="325"/>
      <c r="EB311" s="326"/>
      <c r="EC311" s="325"/>
      <c r="ED311" s="326"/>
      <c r="EE311" s="325"/>
      <c r="EF311" s="326"/>
      <c r="EG311" s="325"/>
      <c r="EH311" s="326"/>
      <c r="EI311" s="325"/>
      <c r="EJ311" s="326"/>
      <c r="EK311" s="325"/>
      <c r="EL311" s="326"/>
      <c r="EM311" s="325"/>
      <c r="EN311" s="326"/>
      <c r="EO311" s="325"/>
      <c r="EP311" s="326"/>
      <c r="EQ311" s="325"/>
      <c r="ER311" s="326"/>
      <c r="ES311" s="325"/>
      <c r="ET311" s="326"/>
      <c r="EU311" s="325"/>
      <c r="EV311" s="326"/>
      <c r="EW311" s="325"/>
      <c r="EX311" s="326"/>
      <c r="EY311" s="325"/>
      <c r="EZ311" s="326"/>
      <c r="FA311" s="325"/>
      <c r="FB311" s="326"/>
      <c r="FC311" s="325"/>
      <c r="FD311" s="326"/>
      <c r="FE311" s="325"/>
      <c r="FF311" s="326"/>
      <c r="FG311" s="325"/>
      <c r="FH311" s="326"/>
      <c r="FI311" s="325"/>
      <c r="FJ311" s="326"/>
      <c r="FK311" s="325"/>
      <c r="FL311" s="326"/>
      <c r="FM311" s="325"/>
      <c r="FN311" s="326"/>
      <c r="FO311" s="325"/>
      <c r="FP311" s="326"/>
      <c r="FQ311" s="325"/>
      <c r="FR311" s="326"/>
      <c r="FS311" s="325"/>
      <c r="FT311" s="326"/>
      <c r="FU311" s="325"/>
      <c r="FV311" s="326"/>
      <c r="FW311" s="325"/>
      <c r="FX311" s="326"/>
      <c r="FY311" s="325"/>
      <c r="FZ311" s="326"/>
      <c r="GA311" s="325"/>
      <c r="GB311" s="326"/>
      <c r="GC311" s="325"/>
      <c r="GD311" s="326"/>
      <c r="GE311" s="325"/>
      <c r="GF311" s="326"/>
      <c r="GG311" s="325"/>
      <c r="GH311" s="326"/>
      <c r="GI311" s="325"/>
      <c r="GJ311" s="326"/>
      <c r="GK311" s="325"/>
      <c r="GL311" s="326"/>
      <c r="GM311" s="325"/>
      <c r="GN311" s="326"/>
      <c r="GO311" s="325"/>
      <c r="GP311" s="326"/>
      <c r="GQ311" s="325"/>
      <c r="GR311" s="326"/>
      <c r="GS311" s="325"/>
      <c r="GT311" s="326"/>
      <c r="GU311" s="325"/>
      <c r="GV311" s="326"/>
      <c r="GW311" s="325"/>
      <c r="GX311" s="326"/>
      <c r="GY311" s="325"/>
      <c r="GZ311" s="326"/>
      <c r="HA311" s="325"/>
      <c r="HB311" s="326"/>
      <c r="HC311" s="325"/>
      <c r="HD311" s="326"/>
      <c r="HE311" s="325"/>
      <c r="HF311" s="326"/>
      <c r="HG311" s="325"/>
      <c r="HH311" s="326"/>
      <c r="HI311" s="325"/>
      <c r="HJ311" s="326"/>
      <c r="HK311" s="325"/>
      <c r="HL311" s="326"/>
      <c r="HM311" s="325"/>
      <c r="HN311" s="326"/>
      <c r="HO311" s="325"/>
      <c r="HP311" s="326"/>
      <c r="HQ311" s="325"/>
      <c r="HR311" s="326"/>
      <c r="HS311" s="325"/>
      <c r="HT311" s="326"/>
      <c r="HU311" s="325"/>
      <c r="HV311" s="326"/>
      <c r="HW311" s="325"/>
      <c r="HX311" s="326"/>
      <c r="HY311" s="325"/>
      <c r="HZ311" s="326"/>
      <c r="IA311" s="325"/>
      <c r="IB311" s="326"/>
      <c r="IC311" s="325"/>
      <c r="ID311" s="326"/>
      <c r="IE311" s="325"/>
      <c r="IF311" s="326"/>
      <c r="IG311" s="325"/>
      <c r="IH311" s="326"/>
      <c r="II311" s="325"/>
      <c r="IJ311" s="326"/>
      <c r="IK311" s="325"/>
      <c r="IL311" s="326"/>
      <c r="IM311" s="325"/>
      <c r="IN311" s="326"/>
      <c r="IO311" s="325"/>
      <c r="IP311" s="326"/>
      <c r="IQ311" s="325"/>
      <c r="IR311" s="326"/>
      <c r="IS311" s="325"/>
      <c r="IT311" s="326"/>
      <c r="IU311" s="325"/>
      <c r="IV311" s="326"/>
    </row>
    <row r="312" spans="1:5" s="139" customFormat="1" ht="19.5" customHeight="1">
      <c r="A312" s="327" t="s">
        <v>126</v>
      </c>
      <c r="B312" s="327"/>
      <c r="C312" s="157"/>
      <c r="D312" s="157"/>
      <c r="E312" s="157"/>
    </row>
    <row r="313" spans="1:2" ht="13.5">
      <c r="A313" s="226" t="s">
        <v>208</v>
      </c>
      <c r="B313" s="59" t="s">
        <v>209</v>
      </c>
    </row>
    <row r="314" spans="1:5" s="139" customFormat="1" ht="19.5" customHeight="1">
      <c r="A314" s="327" t="s">
        <v>123</v>
      </c>
      <c r="B314" s="327"/>
      <c r="C314" s="157"/>
      <c r="D314" s="157"/>
      <c r="E314" s="157"/>
    </row>
    <row r="315" spans="1:5" s="139" customFormat="1" ht="19.5" customHeight="1">
      <c r="A315" s="327" t="s">
        <v>124</v>
      </c>
      <c r="B315" s="327"/>
      <c r="C315" s="157"/>
      <c r="D315" s="157"/>
      <c r="E315" s="157"/>
    </row>
    <row r="316" spans="1:2" ht="13.5">
      <c r="A316" s="226" t="s">
        <v>210</v>
      </c>
      <c r="B316" s="59" t="s">
        <v>211</v>
      </c>
    </row>
    <row r="317" spans="1:2" ht="13.5">
      <c r="A317" s="226" t="s">
        <v>212</v>
      </c>
      <c r="B317" s="59" t="s">
        <v>213</v>
      </c>
    </row>
    <row r="319" spans="1:2" ht="13.5">
      <c r="A319" s="308" t="s">
        <v>226</v>
      </c>
      <c r="B319" s="309"/>
    </row>
    <row r="320" spans="1:5" s="139" customFormat="1" ht="19.5" customHeight="1">
      <c r="A320" s="337" t="s">
        <v>215</v>
      </c>
      <c r="B320" s="338"/>
      <c r="C320" s="157"/>
      <c r="D320" s="157"/>
      <c r="E320" s="157"/>
    </row>
    <row r="321" spans="1:7" s="139" customFormat="1" ht="16.5" customHeight="1">
      <c r="A321" s="209" t="s">
        <v>707</v>
      </c>
      <c r="B321" s="208" t="s">
        <v>207</v>
      </c>
      <c r="C321" s="161"/>
      <c r="D321" s="161"/>
      <c r="E321" s="157"/>
      <c r="F321" s="157"/>
      <c r="G321" s="157"/>
    </row>
    <row r="322" spans="1:7" s="139" customFormat="1" ht="16.5" customHeight="1">
      <c r="A322" s="211" t="s">
        <v>219</v>
      </c>
      <c r="B322" s="210"/>
      <c r="C322" s="161"/>
      <c r="D322" s="161"/>
      <c r="E322" s="157"/>
      <c r="F322" s="157"/>
      <c r="G322" s="157"/>
    </row>
    <row r="323" spans="1:5" s="139" customFormat="1" ht="16.5" customHeight="1">
      <c r="A323" s="336" t="s">
        <v>217</v>
      </c>
      <c r="B323" s="336"/>
      <c r="C323" s="157"/>
      <c r="D323" s="157"/>
      <c r="E323" s="157"/>
    </row>
    <row r="324" spans="1:2" ht="16.5" customHeight="1">
      <c r="A324" s="335" t="s">
        <v>216</v>
      </c>
      <c r="B324" s="335"/>
    </row>
    <row r="325" spans="1:2" ht="15.75" customHeight="1">
      <c r="A325" s="334" t="s">
        <v>218</v>
      </c>
      <c r="B325" s="334"/>
    </row>
    <row r="327" spans="1:7" s="139" customFormat="1" ht="16.5" customHeight="1">
      <c r="A327" s="211" t="s">
        <v>220</v>
      </c>
      <c r="B327" s="210"/>
      <c r="C327" s="161"/>
      <c r="D327" s="161"/>
      <c r="E327" s="157"/>
      <c r="F327" s="157"/>
      <c r="G327" s="157"/>
    </row>
    <row r="328" spans="1:5" s="139" customFormat="1" ht="16.5" customHeight="1">
      <c r="A328" s="336" t="s">
        <v>221</v>
      </c>
      <c r="B328" s="336"/>
      <c r="C328" s="157"/>
      <c r="D328" s="157"/>
      <c r="E328" s="157"/>
    </row>
    <row r="329" spans="1:2" ht="16.5" customHeight="1">
      <c r="A329" s="335" t="s">
        <v>222</v>
      </c>
      <c r="B329" s="335"/>
    </row>
    <row r="330" spans="1:2" ht="15.75" customHeight="1">
      <c r="A330" s="334" t="s">
        <v>223</v>
      </c>
      <c r="B330" s="334"/>
    </row>
    <row r="332" spans="1:2" ht="13.5">
      <c r="A332" s="308" t="s">
        <v>225</v>
      </c>
      <c r="B332" s="309"/>
    </row>
    <row r="333" spans="1:5" s="139" customFormat="1" ht="19.5" customHeight="1">
      <c r="A333" s="337" t="s">
        <v>215</v>
      </c>
      <c r="B333" s="338"/>
      <c r="C333" s="157"/>
      <c r="D333" s="157"/>
      <c r="E333" s="157"/>
    </row>
    <row r="334" spans="1:7" s="139" customFormat="1" ht="16.5" customHeight="1">
      <c r="A334" s="209" t="s">
        <v>707</v>
      </c>
      <c r="B334" s="208" t="s">
        <v>207</v>
      </c>
      <c r="C334" s="161"/>
      <c r="D334" s="161"/>
      <c r="E334" s="157"/>
      <c r="F334" s="157"/>
      <c r="G334" s="157"/>
    </row>
    <row r="335" spans="1:7" s="139" customFormat="1" ht="16.5" customHeight="1">
      <c r="A335" s="211" t="s">
        <v>224</v>
      </c>
      <c r="B335" s="210"/>
      <c r="C335" s="161"/>
      <c r="D335" s="161"/>
      <c r="E335" s="157"/>
      <c r="F335" s="157"/>
      <c r="G335" s="157"/>
    </row>
    <row r="336" spans="1:5" s="139" customFormat="1" ht="16.5" customHeight="1">
      <c r="A336" s="336" t="s">
        <v>229</v>
      </c>
      <c r="B336" s="336"/>
      <c r="C336" s="157"/>
      <c r="D336" s="157"/>
      <c r="E336" s="157"/>
    </row>
    <row r="337" spans="1:2" ht="16.5" customHeight="1">
      <c r="A337" s="335" t="s">
        <v>231</v>
      </c>
      <c r="B337" s="335"/>
    </row>
    <row r="338" spans="1:2" ht="15.75" customHeight="1">
      <c r="A338" s="334" t="s">
        <v>227</v>
      </c>
      <c r="B338" s="334"/>
    </row>
    <row r="340" spans="1:7" s="139" customFormat="1" ht="16.5" customHeight="1">
      <c r="A340" s="211" t="s">
        <v>220</v>
      </c>
      <c r="B340" s="210"/>
      <c r="C340" s="161"/>
      <c r="D340" s="161"/>
      <c r="E340" s="157"/>
      <c r="F340" s="157"/>
      <c r="G340" s="157"/>
    </row>
    <row r="341" spans="1:5" s="139" customFormat="1" ht="16.5" customHeight="1">
      <c r="A341" s="336" t="s">
        <v>228</v>
      </c>
      <c r="B341" s="336"/>
      <c r="C341" s="157"/>
      <c r="D341" s="157"/>
      <c r="E341" s="157"/>
    </row>
    <row r="342" spans="1:2" ht="13.5">
      <c r="A342" s="335" t="s">
        <v>230</v>
      </c>
      <c r="B342" s="335"/>
    </row>
    <row r="343" spans="1:2" ht="15.75" customHeight="1">
      <c r="A343" s="334" t="s">
        <v>232</v>
      </c>
      <c r="B343" s="334"/>
    </row>
    <row r="345" spans="1:2" ht="13.5">
      <c r="A345" s="308" t="s">
        <v>93</v>
      </c>
      <c r="B345" s="309"/>
    </row>
    <row r="346" spans="1:2" ht="30" customHeight="1">
      <c r="A346" s="306" t="s">
        <v>99</v>
      </c>
      <c r="B346" s="306"/>
    </row>
    <row r="347" spans="1:5" s="139" customFormat="1" ht="13.5">
      <c r="A347" s="337" t="s">
        <v>97</v>
      </c>
      <c r="B347" s="338"/>
      <c r="C347" s="157"/>
      <c r="D347" s="157"/>
      <c r="E347" s="157"/>
    </row>
    <row r="348" spans="1:7" s="139" customFormat="1" ht="13.5">
      <c r="A348" s="344" t="s">
        <v>94</v>
      </c>
      <c r="B348" s="345"/>
      <c r="C348" s="161"/>
      <c r="D348" s="161"/>
      <c r="E348" s="157"/>
      <c r="F348" s="157"/>
      <c r="G348" s="157"/>
    </row>
    <row r="349" ht="13.5">
      <c r="A349" s="223" t="s">
        <v>95</v>
      </c>
    </row>
    <row r="350" ht="13.5">
      <c r="A350" s="223" t="s">
        <v>96</v>
      </c>
    </row>
    <row r="351" spans="1:2" ht="13.5">
      <c r="A351" s="299" t="s">
        <v>98</v>
      </c>
      <c r="B351" s="299"/>
    </row>
    <row r="352" spans="1:2" ht="13.5">
      <c r="A352" s="299" t="s">
        <v>100</v>
      </c>
      <c r="B352" s="299"/>
    </row>
    <row r="353" spans="1:2" ht="13.5">
      <c r="A353" s="299" t="s">
        <v>101</v>
      </c>
      <c r="B353" s="299"/>
    </row>
    <row r="354" spans="1:2" ht="13.5">
      <c r="A354" s="299" t="s">
        <v>102</v>
      </c>
      <c r="B354" s="299"/>
    </row>
    <row r="356" spans="1:2" ht="13.5">
      <c r="A356" s="308" t="s">
        <v>104</v>
      </c>
      <c r="B356" s="309"/>
    </row>
    <row r="357" spans="1:2" ht="30" customHeight="1">
      <c r="A357" s="340" t="s">
        <v>105</v>
      </c>
      <c r="B357" s="341"/>
    </row>
    <row r="358" spans="1:5" s="139" customFormat="1" ht="13.5">
      <c r="A358" s="330" t="s">
        <v>112</v>
      </c>
      <c r="B358" s="331"/>
      <c r="C358" s="157"/>
      <c r="D358" s="157"/>
      <c r="E358" s="157"/>
    </row>
    <row r="359" spans="1:2" ht="18" customHeight="1">
      <c r="A359" s="342" t="s">
        <v>108</v>
      </c>
      <c r="B359" s="343"/>
    </row>
    <row r="360" spans="1:2" ht="18" customHeight="1">
      <c r="A360" s="314" t="s">
        <v>109</v>
      </c>
      <c r="B360" s="315"/>
    </row>
    <row r="361" spans="1:2" ht="18" customHeight="1">
      <c r="A361" s="314" t="s">
        <v>110</v>
      </c>
      <c r="B361" s="315"/>
    </row>
    <row r="362" spans="1:2" ht="15.75" customHeight="1">
      <c r="A362" s="325" t="s">
        <v>106</v>
      </c>
      <c r="B362" s="326"/>
    </row>
    <row r="363" spans="1:2" ht="13.5">
      <c r="A363" s="346" t="s">
        <v>107</v>
      </c>
      <c r="B363" s="347"/>
    </row>
    <row r="364" spans="1:5" s="139" customFormat="1" ht="13.5">
      <c r="A364" s="330" t="s">
        <v>111</v>
      </c>
      <c r="B364" s="331"/>
      <c r="C364" s="157"/>
      <c r="D364" s="157"/>
      <c r="E364" s="157"/>
    </row>
    <row r="365" spans="1:2" ht="13.5">
      <c r="A365" s="342" t="s">
        <v>113</v>
      </c>
      <c r="B365" s="343"/>
    </row>
    <row r="366" spans="1:2" ht="13.5">
      <c r="A366" s="314"/>
      <c r="B366" s="315"/>
    </row>
    <row r="367" spans="1:2" ht="27.75" customHeight="1">
      <c r="A367" s="314" t="s">
        <v>114</v>
      </c>
      <c r="B367" s="315"/>
    </row>
    <row r="368" spans="1:5" s="225" customFormat="1" ht="13.5">
      <c r="A368" s="325" t="s">
        <v>115</v>
      </c>
      <c r="B368" s="326"/>
      <c r="C368" s="224"/>
      <c r="D368" s="224"/>
      <c r="E368" s="224"/>
    </row>
    <row r="369" spans="1:2" ht="13.5">
      <c r="A369" s="314"/>
      <c r="B369" s="315"/>
    </row>
    <row r="370" spans="1:2" ht="13.5">
      <c r="A370" s="314" t="s">
        <v>116</v>
      </c>
      <c r="B370" s="315"/>
    </row>
    <row r="371" spans="1:2" ht="13.5">
      <c r="A371" s="325" t="s">
        <v>117</v>
      </c>
      <c r="B371" s="326"/>
    </row>
    <row r="372" spans="1:2" ht="13.5">
      <c r="A372" s="314"/>
      <c r="B372" s="315"/>
    </row>
    <row r="373" spans="1:2" ht="13.5">
      <c r="A373" s="314" t="s">
        <v>103</v>
      </c>
      <c r="B373" s="315"/>
    </row>
    <row r="374" spans="1:5" s="225" customFormat="1" ht="13.5">
      <c r="A374" s="325" t="s">
        <v>118</v>
      </c>
      <c r="B374" s="326"/>
      <c r="C374" s="224"/>
      <c r="D374" s="224"/>
      <c r="E374" s="224"/>
    </row>
    <row r="375" spans="1:2" ht="13.5">
      <c r="A375" s="299"/>
      <c r="B375" s="299"/>
    </row>
    <row r="376" spans="1:2" ht="13.5">
      <c r="A376" s="299"/>
      <c r="B376" s="299"/>
    </row>
    <row r="377" spans="1:2" ht="13.5">
      <c r="A377" s="59"/>
      <c r="B377" s="59"/>
    </row>
    <row r="378" spans="1:2" ht="13.5">
      <c r="A378" s="299"/>
      <c r="B378" s="299"/>
    </row>
    <row r="379" spans="1:2" ht="13.5">
      <c r="A379" s="299"/>
      <c r="B379" s="299"/>
    </row>
    <row r="380" spans="1:2" ht="13.5">
      <c r="A380" s="299"/>
      <c r="B380" s="299"/>
    </row>
    <row r="381" spans="1:2" ht="13.5">
      <c r="A381" s="299"/>
      <c r="B381" s="299"/>
    </row>
    <row r="382" spans="1:2" ht="13.5">
      <c r="A382" s="299"/>
      <c r="B382" s="299"/>
    </row>
    <row r="383" spans="1:2" ht="13.5">
      <c r="A383" s="299"/>
      <c r="B383" s="299"/>
    </row>
    <row r="384" spans="1:2" ht="13.5">
      <c r="A384" s="299"/>
      <c r="B384" s="299"/>
    </row>
    <row r="385" spans="1:2" ht="13.5">
      <c r="A385" s="299"/>
      <c r="B385" s="299"/>
    </row>
    <row r="386" spans="1:2" ht="13.5">
      <c r="A386" s="299"/>
      <c r="B386" s="299"/>
    </row>
    <row r="387" spans="1:2" ht="13.5">
      <c r="A387" s="299"/>
      <c r="B387" s="299"/>
    </row>
    <row r="388" spans="1:2" ht="13.5">
      <c r="A388" s="299"/>
      <c r="B388" s="299"/>
    </row>
    <row r="389" spans="1:2" ht="13.5">
      <c r="A389" s="299"/>
      <c r="B389" s="299"/>
    </row>
    <row r="390" spans="1:2" ht="13.5">
      <c r="A390" s="299"/>
      <c r="B390" s="299"/>
    </row>
    <row r="391" spans="1:2" ht="13.5">
      <c r="A391" s="299"/>
      <c r="B391" s="299"/>
    </row>
    <row r="392" spans="1:2" ht="13.5">
      <c r="A392" s="299"/>
      <c r="B392" s="299"/>
    </row>
    <row r="393" spans="1:2" ht="13.5">
      <c r="A393" s="299"/>
      <c r="B393" s="299"/>
    </row>
    <row r="394" spans="1:2" ht="13.5">
      <c r="A394" s="299"/>
      <c r="B394" s="299"/>
    </row>
    <row r="395" spans="1:2" ht="13.5">
      <c r="A395" s="299"/>
      <c r="B395" s="299"/>
    </row>
    <row r="396" spans="1:2" ht="13.5">
      <c r="A396" s="299"/>
      <c r="B396" s="299"/>
    </row>
    <row r="397" spans="1:2" ht="13.5">
      <c r="A397" s="299"/>
      <c r="B397" s="299"/>
    </row>
    <row r="398" spans="1:2" ht="13.5">
      <c r="A398" s="299"/>
      <c r="B398" s="299"/>
    </row>
    <row r="399" spans="1:2" ht="13.5">
      <c r="A399" s="299"/>
      <c r="B399" s="299"/>
    </row>
    <row r="400" spans="1:2" ht="13.5">
      <c r="A400" s="299"/>
      <c r="B400" s="299"/>
    </row>
    <row r="401" spans="1:2" ht="13.5">
      <c r="A401" s="299"/>
      <c r="B401" s="299"/>
    </row>
    <row r="402" spans="1:2" ht="13.5">
      <c r="A402" s="299"/>
      <c r="B402" s="299"/>
    </row>
    <row r="403" spans="1:2" ht="13.5">
      <c r="A403" s="299"/>
      <c r="B403" s="299"/>
    </row>
    <row r="404" spans="1:2" ht="13.5">
      <c r="A404" s="299"/>
      <c r="B404" s="299"/>
    </row>
    <row r="405" spans="1:2" ht="13.5">
      <c r="A405" s="299"/>
      <c r="B405" s="299"/>
    </row>
    <row r="406" spans="1:2" ht="13.5">
      <c r="A406" s="299"/>
      <c r="B406" s="299"/>
    </row>
    <row r="407" spans="1:2" ht="13.5">
      <c r="A407" s="299"/>
      <c r="B407" s="299"/>
    </row>
    <row r="408" spans="1:2" ht="13.5">
      <c r="A408" s="299"/>
      <c r="B408" s="299"/>
    </row>
    <row r="409" spans="1:2" ht="13.5">
      <c r="A409" s="299"/>
      <c r="B409" s="299"/>
    </row>
    <row r="410" spans="1:2" ht="13.5">
      <c r="A410" s="299"/>
      <c r="B410" s="299"/>
    </row>
    <row r="411" spans="1:2" ht="13.5">
      <c r="A411" s="299"/>
      <c r="B411" s="299"/>
    </row>
    <row r="412" spans="1:2" ht="13.5">
      <c r="A412" s="299"/>
      <c r="B412" s="299"/>
    </row>
    <row r="413" spans="1:2" ht="13.5">
      <c r="A413" s="299"/>
      <c r="B413" s="299"/>
    </row>
    <row r="414" spans="1:2" ht="13.5">
      <c r="A414" s="299"/>
      <c r="B414" s="299"/>
    </row>
    <row r="415" spans="1:2" ht="13.5">
      <c r="A415" s="299"/>
      <c r="B415" s="299"/>
    </row>
    <row r="416" spans="1:2" ht="13.5">
      <c r="A416" s="299"/>
      <c r="B416" s="299"/>
    </row>
    <row r="417" spans="1:2" ht="13.5">
      <c r="A417" s="299"/>
      <c r="B417" s="299"/>
    </row>
    <row r="418" spans="1:2" ht="13.5">
      <c r="A418" s="299"/>
      <c r="B418" s="299"/>
    </row>
    <row r="419" spans="1:2" ht="13.5">
      <c r="A419" s="299"/>
      <c r="B419" s="299"/>
    </row>
    <row r="420" spans="1:2" ht="13.5">
      <c r="A420" s="299"/>
      <c r="B420" s="299"/>
    </row>
    <row r="421" spans="1:2" ht="13.5">
      <c r="A421" s="299"/>
      <c r="B421" s="299"/>
    </row>
    <row r="422" spans="1:2" ht="13.5">
      <c r="A422" s="299"/>
      <c r="B422" s="299"/>
    </row>
    <row r="423" spans="1:2" ht="13.5">
      <c r="A423" s="299"/>
      <c r="B423" s="299"/>
    </row>
    <row r="424" spans="1:2" ht="13.5">
      <c r="A424" s="299"/>
      <c r="B424" s="299"/>
    </row>
    <row r="425" spans="1:2" ht="13.5">
      <c r="A425" s="299"/>
      <c r="B425" s="299"/>
    </row>
    <row r="426" spans="1:2" ht="13.5">
      <c r="A426" s="299"/>
      <c r="B426" s="299"/>
    </row>
    <row r="427" spans="1:2" ht="13.5">
      <c r="A427" s="299"/>
      <c r="B427" s="299"/>
    </row>
    <row r="428" spans="1:2" ht="13.5">
      <c r="A428" s="299"/>
      <c r="B428" s="299"/>
    </row>
    <row r="429" spans="1:2" ht="13.5">
      <c r="A429" s="299"/>
      <c r="B429" s="299"/>
    </row>
    <row r="430" spans="1:2" ht="13.5">
      <c r="A430" s="299"/>
      <c r="B430" s="299"/>
    </row>
    <row r="431" spans="1:2" ht="13.5">
      <c r="A431" s="299"/>
      <c r="B431" s="299"/>
    </row>
    <row r="432" spans="1:2" ht="13.5">
      <c r="A432" s="299"/>
      <c r="B432" s="299"/>
    </row>
    <row r="433" spans="1:2" ht="13.5">
      <c r="A433" s="299"/>
      <c r="B433" s="299"/>
    </row>
    <row r="434" spans="1:2" ht="13.5">
      <c r="A434" s="299"/>
      <c r="B434" s="299"/>
    </row>
    <row r="435" spans="1:2" ht="13.5">
      <c r="A435" s="299"/>
      <c r="B435" s="299"/>
    </row>
    <row r="436" spans="1:2" ht="13.5">
      <c r="A436" s="299"/>
      <c r="B436" s="299"/>
    </row>
    <row r="437" spans="1:2" ht="13.5">
      <c r="A437" s="299"/>
      <c r="B437" s="299"/>
    </row>
  </sheetData>
  <sheetProtection/>
  <mergeCells count="334">
    <mergeCell ref="A104:B104"/>
    <mergeCell ref="A117:B117"/>
    <mergeCell ref="A118:B118"/>
    <mergeCell ref="A119:B119"/>
    <mergeCell ref="A125:B125"/>
    <mergeCell ref="A131:B131"/>
    <mergeCell ref="A132:B132"/>
    <mergeCell ref="A133:B133"/>
    <mergeCell ref="A53:B53"/>
    <mergeCell ref="A55:B55"/>
    <mergeCell ref="A54:B54"/>
    <mergeCell ref="A102:B102"/>
    <mergeCell ref="A103:B103"/>
    <mergeCell ref="A97:B97"/>
    <mergeCell ref="A98:B98"/>
    <mergeCell ref="A100:B100"/>
    <mergeCell ref="A45:B45"/>
    <mergeCell ref="A46:B46"/>
    <mergeCell ref="A48:B48"/>
    <mergeCell ref="A49:B49"/>
    <mergeCell ref="A50:B50"/>
    <mergeCell ref="A51:B51"/>
    <mergeCell ref="A52:B52"/>
    <mergeCell ref="A81:B81"/>
    <mergeCell ref="A91:B91"/>
    <mergeCell ref="A94:B94"/>
    <mergeCell ref="A95:B95"/>
    <mergeCell ref="A93:B93"/>
    <mergeCell ref="A96:B96"/>
    <mergeCell ref="A66:B66"/>
    <mergeCell ref="A67:B67"/>
    <mergeCell ref="A75:B75"/>
    <mergeCell ref="A76:B76"/>
    <mergeCell ref="A70:B70"/>
    <mergeCell ref="A74:B74"/>
    <mergeCell ref="A44:B44"/>
    <mergeCell ref="A136:B136"/>
    <mergeCell ref="IU311:IV311"/>
    <mergeCell ref="A312:B312"/>
    <mergeCell ref="IM311:IN311"/>
    <mergeCell ref="IO311:IP311"/>
    <mergeCell ref="IQ311:IR311"/>
    <mergeCell ref="IS311:IT311"/>
    <mergeCell ref="IE311:IF311"/>
    <mergeCell ref="IG311:IH311"/>
    <mergeCell ref="II311:IJ311"/>
    <mergeCell ref="IK311:IL311"/>
    <mergeCell ref="HW311:HX311"/>
    <mergeCell ref="HY311:HZ311"/>
    <mergeCell ref="IA311:IB311"/>
    <mergeCell ref="IC311:ID311"/>
    <mergeCell ref="HO311:HP311"/>
    <mergeCell ref="HQ311:HR311"/>
    <mergeCell ref="HS311:HT311"/>
    <mergeCell ref="HU311:HV311"/>
    <mergeCell ref="HG311:HH311"/>
    <mergeCell ref="HI311:HJ311"/>
    <mergeCell ref="HK311:HL311"/>
    <mergeCell ref="HM311:HN311"/>
    <mergeCell ref="GY311:GZ311"/>
    <mergeCell ref="HA311:HB311"/>
    <mergeCell ref="HC311:HD311"/>
    <mergeCell ref="HE311:HF311"/>
    <mergeCell ref="GQ311:GR311"/>
    <mergeCell ref="GS311:GT311"/>
    <mergeCell ref="GU311:GV311"/>
    <mergeCell ref="GW311:GX311"/>
    <mergeCell ref="GI311:GJ311"/>
    <mergeCell ref="GK311:GL311"/>
    <mergeCell ref="GM311:GN311"/>
    <mergeCell ref="GO311:GP311"/>
    <mergeCell ref="GA311:GB311"/>
    <mergeCell ref="GC311:GD311"/>
    <mergeCell ref="GE311:GF311"/>
    <mergeCell ref="GG311:GH311"/>
    <mergeCell ref="FS311:FT311"/>
    <mergeCell ref="FU311:FV311"/>
    <mergeCell ref="FW311:FX311"/>
    <mergeCell ref="FY311:FZ311"/>
    <mergeCell ref="FK311:FL311"/>
    <mergeCell ref="FM311:FN311"/>
    <mergeCell ref="FO311:FP311"/>
    <mergeCell ref="FQ311:FR311"/>
    <mergeCell ref="FC311:FD311"/>
    <mergeCell ref="FE311:FF311"/>
    <mergeCell ref="FG311:FH311"/>
    <mergeCell ref="FI311:FJ311"/>
    <mergeCell ref="EU311:EV311"/>
    <mergeCell ref="EW311:EX311"/>
    <mergeCell ref="EY311:EZ311"/>
    <mergeCell ref="FA311:FB311"/>
    <mergeCell ref="EM311:EN311"/>
    <mergeCell ref="EO311:EP311"/>
    <mergeCell ref="EQ311:ER311"/>
    <mergeCell ref="ES311:ET311"/>
    <mergeCell ref="EE311:EF311"/>
    <mergeCell ref="EG311:EH311"/>
    <mergeCell ref="EI311:EJ311"/>
    <mergeCell ref="EK311:EL311"/>
    <mergeCell ref="DW311:DX311"/>
    <mergeCell ref="DY311:DZ311"/>
    <mergeCell ref="EA311:EB311"/>
    <mergeCell ref="EC311:ED311"/>
    <mergeCell ref="DO311:DP311"/>
    <mergeCell ref="DQ311:DR311"/>
    <mergeCell ref="DS311:DT311"/>
    <mergeCell ref="DU311:DV311"/>
    <mergeCell ref="DG311:DH311"/>
    <mergeCell ref="DI311:DJ311"/>
    <mergeCell ref="DK311:DL311"/>
    <mergeCell ref="DM311:DN311"/>
    <mergeCell ref="CY311:CZ311"/>
    <mergeCell ref="DA311:DB311"/>
    <mergeCell ref="DC311:DD311"/>
    <mergeCell ref="DE311:DF311"/>
    <mergeCell ref="CQ311:CR311"/>
    <mergeCell ref="CS311:CT311"/>
    <mergeCell ref="CU311:CV311"/>
    <mergeCell ref="CW311:CX311"/>
    <mergeCell ref="CI311:CJ311"/>
    <mergeCell ref="CK311:CL311"/>
    <mergeCell ref="CM311:CN311"/>
    <mergeCell ref="CO311:CP311"/>
    <mergeCell ref="CA311:CB311"/>
    <mergeCell ref="CC311:CD311"/>
    <mergeCell ref="CE311:CF311"/>
    <mergeCell ref="CG311:CH311"/>
    <mergeCell ref="BS311:BT311"/>
    <mergeCell ref="BU311:BV311"/>
    <mergeCell ref="BW311:BX311"/>
    <mergeCell ref="BY311:BZ311"/>
    <mergeCell ref="BK311:BL311"/>
    <mergeCell ref="BM311:BN311"/>
    <mergeCell ref="BO311:BP311"/>
    <mergeCell ref="BQ311:BR311"/>
    <mergeCell ref="BC311:BD311"/>
    <mergeCell ref="BE311:BF311"/>
    <mergeCell ref="BG311:BH311"/>
    <mergeCell ref="BI311:BJ311"/>
    <mergeCell ref="AU311:AV311"/>
    <mergeCell ref="AW311:AX311"/>
    <mergeCell ref="AY311:AZ311"/>
    <mergeCell ref="BA311:BB311"/>
    <mergeCell ref="AM311:AN311"/>
    <mergeCell ref="AO311:AP311"/>
    <mergeCell ref="AQ311:AR311"/>
    <mergeCell ref="AS311:AT311"/>
    <mergeCell ref="AE311:AF311"/>
    <mergeCell ref="AG311:AH311"/>
    <mergeCell ref="AI311:AJ311"/>
    <mergeCell ref="AK311:AL311"/>
    <mergeCell ref="W311:X311"/>
    <mergeCell ref="Y311:Z311"/>
    <mergeCell ref="AA311:AB311"/>
    <mergeCell ref="AC311:AD311"/>
    <mergeCell ref="O311:P311"/>
    <mergeCell ref="Q311:R311"/>
    <mergeCell ref="S311:T311"/>
    <mergeCell ref="U311:V311"/>
    <mergeCell ref="A435:B435"/>
    <mergeCell ref="A436:B436"/>
    <mergeCell ref="A423:B423"/>
    <mergeCell ref="A424:B424"/>
    <mergeCell ref="A425:B425"/>
    <mergeCell ref="A426:B426"/>
    <mergeCell ref="A437:B437"/>
    <mergeCell ref="A364:B364"/>
    <mergeCell ref="A431:B431"/>
    <mergeCell ref="A432:B432"/>
    <mergeCell ref="A433:B433"/>
    <mergeCell ref="A434:B434"/>
    <mergeCell ref="A427:B427"/>
    <mergeCell ref="A428:B428"/>
    <mergeCell ref="A429:B429"/>
    <mergeCell ref="A430:B430"/>
    <mergeCell ref="A419:B419"/>
    <mergeCell ref="A420:B420"/>
    <mergeCell ref="A421:B421"/>
    <mergeCell ref="A422:B422"/>
    <mergeCell ref="A415:B415"/>
    <mergeCell ref="A416:B416"/>
    <mergeCell ref="A417:B417"/>
    <mergeCell ref="A418:B418"/>
    <mergeCell ref="A411:B411"/>
    <mergeCell ref="A412:B412"/>
    <mergeCell ref="A413:B413"/>
    <mergeCell ref="A414:B414"/>
    <mergeCell ref="A407:B407"/>
    <mergeCell ref="A408:B408"/>
    <mergeCell ref="A409:B409"/>
    <mergeCell ref="A410:B410"/>
    <mergeCell ref="A403:B403"/>
    <mergeCell ref="A404:B404"/>
    <mergeCell ref="A405:B405"/>
    <mergeCell ref="A406:B406"/>
    <mergeCell ref="A399:B399"/>
    <mergeCell ref="A400:B400"/>
    <mergeCell ref="A401:B401"/>
    <mergeCell ref="A402:B402"/>
    <mergeCell ref="A395:B395"/>
    <mergeCell ref="A396:B396"/>
    <mergeCell ref="A397:B397"/>
    <mergeCell ref="A398:B398"/>
    <mergeCell ref="A391:B391"/>
    <mergeCell ref="A392:B392"/>
    <mergeCell ref="A393:B393"/>
    <mergeCell ref="A394:B394"/>
    <mergeCell ref="A387:B387"/>
    <mergeCell ref="A388:B388"/>
    <mergeCell ref="A389:B389"/>
    <mergeCell ref="A390:B390"/>
    <mergeCell ref="A383:B383"/>
    <mergeCell ref="A384:B384"/>
    <mergeCell ref="A385:B385"/>
    <mergeCell ref="A386:B386"/>
    <mergeCell ref="A379:B379"/>
    <mergeCell ref="A380:B380"/>
    <mergeCell ref="A381:B381"/>
    <mergeCell ref="A382:B382"/>
    <mergeCell ref="A378:B378"/>
    <mergeCell ref="A220:B220"/>
    <mergeCell ref="B238:B239"/>
    <mergeCell ref="B240:B241"/>
    <mergeCell ref="A374:B374"/>
    <mergeCell ref="A375:B375"/>
    <mergeCell ref="A202:B202"/>
    <mergeCell ref="A203:B203"/>
    <mergeCell ref="A206:B206"/>
    <mergeCell ref="A207:B207"/>
    <mergeCell ref="A214:B214"/>
    <mergeCell ref="A215:B215"/>
    <mergeCell ref="A212:B212"/>
    <mergeCell ref="A376:B376"/>
    <mergeCell ref="A234:B234"/>
    <mergeCell ref="A371:B371"/>
    <mergeCell ref="A372:B372"/>
    <mergeCell ref="A373:B373"/>
    <mergeCell ref="A252:B252"/>
    <mergeCell ref="A248:B248"/>
    <mergeCell ref="A253:B253"/>
    <mergeCell ref="A370:B370"/>
    <mergeCell ref="A366:B366"/>
    <mergeCell ref="A367:B367"/>
    <mergeCell ref="A365:B365"/>
    <mergeCell ref="A362:B362"/>
    <mergeCell ref="A363:B363"/>
    <mergeCell ref="A368:B368"/>
    <mergeCell ref="A369:B369"/>
    <mergeCell ref="A337:B337"/>
    <mergeCell ref="A338:B338"/>
    <mergeCell ref="A314:B314"/>
    <mergeCell ref="A330:B330"/>
    <mergeCell ref="A332:B332"/>
    <mergeCell ref="A320:B320"/>
    <mergeCell ref="A352:B352"/>
    <mergeCell ref="A353:B353"/>
    <mergeCell ref="A354:B354"/>
    <mergeCell ref="A361:B361"/>
    <mergeCell ref="I311:J311"/>
    <mergeCell ref="A359:B359"/>
    <mergeCell ref="A346:B346"/>
    <mergeCell ref="A348:B348"/>
    <mergeCell ref="A341:B341"/>
    <mergeCell ref="A342:B342"/>
    <mergeCell ref="E311:F311"/>
    <mergeCell ref="A333:B333"/>
    <mergeCell ref="A347:B347"/>
    <mergeCell ref="A311:B311"/>
    <mergeCell ref="A360:B360"/>
    <mergeCell ref="A356:B356"/>
    <mergeCell ref="A357:B357"/>
    <mergeCell ref="A358:B358"/>
    <mergeCell ref="A351:B351"/>
    <mergeCell ref="A328:B328"/>
    <mergeCell ref="A308:B308"/>
    <mergeCell ref="A319:B319"/>
    <mergeCell ref="A315:B315"/>
    <mergeCell ref="A343:B343"/>
    <mergeCell ref="A345:B345"/>
    <mergeCell ref="A325:B325"/>
    <mergeCell ref="A324:B324"/>
    <mergeCell ref="A329:B329"/>
    <mergeCell ref="A323:B323"/>
    <mergeCell ref="A336:B336"/>
    <mergeCell ref="M311:N311"/>
    <mergeCell ref="K311:L311"/>
    <mergeCell ref="A309:B309"/>
    <mergeCell ref="A310:B310"/>
    <mergeCell ref="A299:B299"/>
    <mergeCell ref="A301:B301"/>
    <mergeCell ref="A300:B300"/>
    <mergeCell ref="A307:B307"/>
    <mergeCell ref="C311:D311"/>
    <mergeCell ref="G311:H311"/>
    <mergeCell ref="A184:B184"/>
    <mergeCell ref="A194:B194"/>
    <mergeCell ref="A222:B222"/>
    <mergeCell ref="A223:B223"/>
    <mergeCell ref="A172:B172"/>
    <mergeCell ref="A173:B173"/>
    <mergeCell ref="A174:B174"/>
    <mergeCell ref="A175:B175"/>
    <mergeCell ref="A176:B176"/>
    <mergeCell ref="A177:B177"/>
    <mergeCell ref="A3:B3"/>
    <mergeCell ref="A180:B180"/>
    <mergeCell ref="A181:B181"/>
    <mergeCell ref="A182:B182"/>
    <mergeCell ref="A183:B183"/>
    <mergeCell ref="A1:B1"/>
    <mergeCell ref="A159:B159"/>
    <mergeCell ref="A29:B29"/>
    <mergeCell ref="A22:B22"/>
    <mergeCell ref="A135:B135"/>
    <mergeCell ref="A256:B256"/>
    <mergeCell ref="A185:B185"/>
    <mergeCell ref="A186:B186"/>
    <mergeCell ref="A171:B171"/>
    <mergeCell ref="A8:B8"/>
    <mergeCell ref="A179:B179"/>
    <mergeCell ref="A178:B178"/>
    <mergeCell ref="A152:B152"/>
    <mergeCell ref="A144:B144"/>
    <mergeCell ref="A142:B142"/>
    <mergeCell ref="A261:B261"/>
    <mergeCell ref="A168:B168"/>
    <mergeCell ref="A28:B28"/>
    <mergeCell ref="A287:B287"/>
    <mergeCell ref="A195:B195"/>
    <mergeCell ref="A196:B196"/>
    <mergeCell ref="A268:B268"/>
    <mergeCell ref="A278:B278"/>
    <mergeCell ref="A263:B263"/>
    <mergeCell ref="A266:B266"/>
  </mergeCells>
  <hyperlinks>
    <hyperlink ref="C1" location="Intro!A1" display="Return to Index"/>
  </hyperlinks>
  <printOptions/>
  <pageMargins left="0.47" right="0.27" top="0.52" bottom="0.52" header="0.5118055555555555" footer="0.5118055555555555"/>
  <pageSetup horizontalDpi="300" verticalDpi="300" orientation="landscape" r:id="rId1"/>
  <rowBreaks count="1" manualBreakCount="1">
    <brk id="134" max="255" man="1"/>
  </rowBreaks>
</worksheet>
</file>

<file path=xl/worksheets/sheet4.xml><?xml version="1.0" encoding="utf-8"?>
<worksheet xmlns="http://schemas.openxmlformats.org/spreadsheetml/2006/main" xmlns:r="http://schemas.openxmlformats.org/officeDocument/2006/relationships">
  <dimension ref="A1:E49"/>
  <sheetViews>
    <sheetView zoomScalePageLayoutView="0" workbookViewId="0" topLeftCell="A1">
      <pane ySplit="1" topLeftCell="A11" activePane="bottomLeft" state="frozen"/>
      <selection pane="topLeft" activeCell="A1" sqref="A1"/>
      <selection pane="bottomLeft" activeCell="E10" sqref="E10"/>
    </sheetView>
  </sheetViews>
  <sheetFormatPr defaultColWidth="9.140625" defaultRowHeight="12.75"/>
  <cols>
    <col min="1" max="1" width="65.8515625" style="50" customWidth="1"/>
    <col min="2" max="2" width="61.57421875" style="57" customWidth="1"/>
    <col min="3" max="4" width="9.140625" style="1" customWidth="1"/>
    <col min="5" max="5" width="30.140625" style="1" customWidth="1"/>
    <col min="6" max="16384" width="9.140625" style="2" customWidth="1"/>
  </cols>
  <sheetData>
    <row r="1" spans="1:4" s="18" customFormat="1" ht="15.75">
      <c r="A1" s="365" t="s">
        <v>596</v>
      </c>
      <c r="B1" s="365"/>
      <c r="C1" s="368" t="s">
        <v>594</v>
      </c>
      <c r="D1" s="368"/>
    </row>
    <row r="2" spans="1:2" ht="13.5">
      <c r="A2" s="51"/>
      <c r="B2" s="52"/>
    </row>
    <row r="3" spans="1:2" ht="15.75">
      <c r="A3" s="361" t="s">
        <v>766</v>
      </c>
      <c r="B3" s="362"/>
    </row>
    <row r="4" spans="1:2" ht="15">
      <c r="A4" s="369" t="s">
        <v>762</v>
      </c>
      <c r="B4" s="370"/>
    </row>
    <row r="5" spans="1:2" ht="13.5">
      <c r="A5" s="371" t="s">
        <v>763</v>
      </c>
      <c r="B5" s="372"/>
    </row>
    <row r="6" spans="1:2" ht="69" customHeight="1">
      <c r="A6" s="366" t="s">
        <v>568</v>
      </c>
      <c r="B6" s="367"/>
    </row>
    <row r="8" spans="1:2" ht="15.75">
      <c r="A8" s="361" t="s">
        <v>768</v>
      </c>
      <c r="B8" s="362"/>
    </row>
    <row r="9" spans="1:5" s="9" customFormat="1" ht="87" customHeight="1">
      <c r="A9" s="363" t="s">
        <v>569</v>
      </c>
      <c r="B9" s="364"/>
      <c r="C9" s="8"/>
      <c r="D9" s="8"/>
      <c r="E9" s="8"/>
    </row>
    <row r="10" spans="1:2" ht="13.5">
      <c r="A10" s="54" t="s">
        <v>811</v>
      </c>
      <c r="B10" s="53" t="s">
        <v>813</v>
      </c>
    </row>
    <row r="11" spans="1:2" ht="13.5">
      <c r="A11" s="54" t="s">
        <v>720</v>
      </c>
      <c r="B11" s="53"/>
    </row>
    <row r="12" spans="1:2" ht="13.5">
      <c r="A12" s="54" t="s">
        <v>576</v>
      </c>
      <c r="B12" s="53" t="s">
        <v>575</v>
      </c>
    </row>
    <row r="13" spans="1:2" ht="13.5">
      <c r="A13" s="54" t="s">
        <v>812</v>
      </c>
      <c r="B13" s="53"/>
    </row>
    <row r="14" spans="1:2" ht="13.5">
      <c r="A14" s="54" t="s">
        <v>721</v>
      </c>
      <c r="B14" s="53"/>
    </row>
    <row r="15" spans="1:2" ht="40.5">
      <c r="A15" s="54" t="s">
        <v>834</v>
      </c>
      <c r="B15" s="53"/>
    </row>
    <row r="16" spans="1:2" ht="13.5">
      <c r="A16" s="54" t="s">
        <v>722</v>
      </c>
      <c r="B16" s="53"/>
    </row>
    <row r="17" spans="1:2" ht="27">
      <c r="A17" s="54" t="s">
        <v>833</v>
      </c>
      <c r="B17" s="53"/>
    </row>
    <row r="18" spans="1:2" ht="13.5">
      <c r="A18" s="54" t="s">
        <v>723</v>
      </c>
      <c r="B18" s="53" t="s">
        <v>725</v>
      </c>
    </row>
    <row r="19" spans="1:2" ht="13.5">
      <c r="A19" s="54" t="s">
        <v>724</v>
      </c>
      <c r="B19" s="53" t="s">
        <v>726</v>
      </c>
    </row>
    <row r="20" spans="1:2" ht="13.5">
      <c r="A20" s="54" t="s">
        <v>727</v>
      </c>
      <c r="B20" s="53"/>
    </row>
    <row r="21" spans="1:2" ht="13.5">
      <c r="A21" s="54" t="s">
        <v>733</v>
      </c>
      <c r="B21" s="53" t="s">
        <v>734</v>
      </c>
    </row>
    <row r="22" spans="1:2" ht="13.5">
      <c r="A22" s="55"/>
      <c r="B22" s="56"/>
    </row>
    <row r="23" spans="1:2" ht="15.75">
      <c r="A23" s="361" t="s">
        <v>767</v>
      </c>
      <c r="B23" s="362"/>
    </row>
    <row r="24" spans="1:5" s="9" customFormat="1" ht="48" customHeight="1">
      <c r="A24" s="363" t="s">
        <v>570</v>
      </c>
      <c r="B24" s="364"/>
      <c r="C24" s="8"/>
      <c r="D24" s="8"/>
      <c r="E24" s="8"/>
    </row>
    <row r="25" spans="1:2" ht="13.5">
      <c r="A25" s="54" t="s">
        <v>728</v>
      </c>
      <c r="B25" s="53"/>
    </row>
    <row r="26" spans="1:2" ht="13.5">
      <c r="A26" s="54" t="s">
        <v>729</v>
      </c>
      <c r="B26" s="53" t="s">
        <v>731</v>
      </c>
    </row>
    <row r="27" spans="1:2" ht="13.5">
      <c r="A27" s="54" t="s">
        <v>730</v>
      </c>
      <c r="B27" s="53" t="s">
        <v>732</v>
      </c>
    </row>
    <row r="29" spans="1:2" ht="15.75">
      <c r="A29" s="361" t="s">
        <v>572</v>
      </c>
      <c r="B29" s="362"/>
    </row>
    <row r="30" spans="1:5" s="9" customFormat="1" ht="48" customHeight="1">
      <c r="A30" s="363" t="s">
        <v>574</v>
      </c>
      <c r="B30" s="364"/>
      <c r="C30" s="8"/>
      <c r="D30" s="8"/>
      <c r="E30" s="8"/>
    </row>
    <row r="31" spans="1:2" ht="15.75" customHeight="1">
      <c r="A31" s="369" t="s">
        <v>573</v>
      </c>
      <c r="B31" s="370"/>
    </row>
    <row r="32" spans="1:2" ht="13.5">
      <c r="A32" s="54" t="s">
        <v>728</v>
      </c>
      <c r="B32" s="53"/>
    </row>
    <row r="33" spans="1:2" ht="13.5">
      <c r="A33" s="54" t="s">
        <v>729</v>
      </c>
      <c r="B33" s="53" t="s">
        <v>731</v>
      </c>
    </row>
    <row r="34" spans="1:2" ht="13.5">
      <c r="A34" s="54" t="s">
        <v>577</v>
      </c>
      <c r="B34" s="53" t="s">
        <v>578</v>
      </c>
    </row>
    <row r="35" spans="1:2" ht="13.5">
      <c r="A35" s="54" t="s">
        <v>730</v>
      </c>
      <c r="B35" s="53" t="s">
        <v>732</v>
      </c>
    </row>
    <row r="37" spans="1:2" ht="15.75">
      <c r="A37" s="361" t="s">
        <v>571</v>
      </c>
      <c r="B37" s="362"/>
    </row>
    <row r="38" spans="1:2" ht="13.5">
      <c r="A38" s="54" t="s">
        <v>152</v>
      </c>
      <c r="B38" s="53" t="s">
        <v>149</v>
      </c>
    </row>
    <row r="39" spans="1:2" ht="13.5">
      <c r="A39" s="54" t="s">
        <v>150</v>
      </c>
      <c r="B39" s="53" t="s">
        <v>151</v>
      </c>
    </row>
    <row r="40" spans="1:2" ht="13.5">
      <c r="A40" s="54"/>
      <c r="B40" s="53"/>
    </row>
    <row r="41" spans="1:2" ht="15.75">
      <c r="A41" s="361" t="s">
        <v>405</v>
      </c>
      <c r="B41" s="362"/>
    </row>
    <row r="42" spans="1:5" s="146" customFormat="1" ht="13.5">
      <c r="A42" s="145" t="s">
        <v>401</v>
      </c>
      <c r="B42" s="43" t="s">
        <v>402</v>
      </c>
      <c r="C42" s="85"/>
      <c r="D42" s="85"/>
      <c r="E42" s="85"/>
    </row>
    <row r="43" spans="1:5" s="146" customFormat="1" ht="27">
      <c r="A43" s="147" t="s">
        <v>403</v>
      </c>
      <c r="B43" s="50" t="s">
        <v>404</v>
      </c>
      <c r="C43" s="85"/>
      <c r="D43" s="85"/>
      <c r="E43" s="85"/>
    </row>
    <row r="44" spans="1:5" s="146" customFormat="1" ht="27">
      <c r="A44" s="147" t="s">
        <v>406</v>
      </c>
      <c r="B44" s="50" t="s">
        <v>407</v>
      </c>
      <c r="C44" s="85"/>
      <c r="D44" s="85"/>
      <c r="E44" s="85"/>
    </row>
    <row r="45" spans="1:5" s="146" customFormat="1" ht="13.5">
      <c r="A45" s="55"/>
      <c r="B45" s="55"/>
      <c r="C45" s="85"/>
      <c r="D45" s="85"/>
      <c r="E45" s="85"/>
    </row>
    <row r="46" spans="1:2" ht="15.75">
      <c r="A46" s="361" t="s">
        <v>400</v>
      </c>
      <c r="B46" s="362"/>
    </row>
    <row r="47" spans="1:2" ht="13.5">
      <c r="A47" s="54" t="s">
        <v>183</v>
      </c>
      <c r="B47" s="53" t="s">
        <v>184</v>
      </c>
    </row>
    <row r="48" spans="1:2" ht="13.5">
      <c r="A48" s="144" t="s">
        <v>185</v>
      </c>
      <c r="B48" s="57" t="s">
        <v>186</v>
      </c>
    </row>
    <row r="49" spans="1:2" ht="13.5">
      <c r="A49" s="55"/>
      <c r="B49" s="56"/>
    </row>
  </sheetData>
  <sheetProtection/>
  <mergeCells count="16">
    <mergeCell ref="A41:B41"/>
    <mergeCell ref="A46:B46"/>
    <mergeCell ref="C1:D1"/>
    <mergeCell ref="A23:B23"/>
    <mergeCell ref="A8:B8"/>
    <mergeCell ref="A3:B3"/>
    <mergeCell ref="A4:B4"/>
    <mergeCell ref="A5:B5"/>
    <mergeCell ref="A31:B31"/>
    <mergeCell ref="A37:B37"/>
    <mergeCell ref="A29:B29"/>
    <mergeCell ref="A30:B30"/>
    <mergeCell ref="A9:B9"/>
    <mergeCell ref="A1:B1"/>
    <mergeCell ref="A6:B6"/>
    <mergeCell ref="A24:B24"/>
  </mergeCells>
  <hyperlinks>
    <hyperlink ref="C1" location="Intro!A1" display="Return to Index"/>
    <hyperlink ref="C1:D1" location="Intro!A1" tooltip=" " display="Return to Index"/>
  </hyperlinks>
  <printOptions/>
  <pageMargins left="0.64" right="0.52" top="0.53" bottom="0.52" header="0.5118055555555555" footer="0.5118055555555555"/>
  <pageSetup horizontalDpi="300" verticalDpi="300" orientation="landscape" r:id="rId1"/>
</worksheet>
</file>

<file path=xl/worksheets/sheet5.xml><?xml version="1.0" encoding="utf-8"?>
<worksheet xmlns="http://schemas.openxmlformats.org/spreadsheetml/2006/main" xmlns:r="http://schemas.openxmlformats.org/officeDocument/2006/relationships">
  <dimension ref="A1:F47"/>
  <sheetViews>
    <sheetView zoomScalePageLayoutView="0" workbookViewId="0" topLeftCell="A1">
      <pane ySplit="1" topLeftCell="A2" activePane="bottomLeft" state="frozen"/>
      <selection pane="topLeft" activeCell="A1" sqref="A1"/>
      <selection pane="bottomLeft" activeCell="C1" sqref="C1:D1"/>
    </sheetView>
  </sheetViews>
  <sheetFormatPr defaultColWidth="9.140625" defaultRowHeight="12.75"/>
  <cols>
    <col min="1" max="1" width="51.57421875" style="49" customWidth="1"/>
    <col min="2" max="2" width="78.8515625" style="50" customWidth="1"/>
    <col min="3" max="4" width="9.140625" style="1" customWidth="1"/>
    <col min="5" max="5" width="40.421875" style="1" customWidth="1"/>
    <col min="6" max="16384" width="9.140625" style="2" customWidth="1"/>
  </cols>
  <sheetData>
    <row r="1" spans="1:4" s="18" customFormat="1" ht="15.75">
      <c r="A1" s="365" t="s">
        <v>598</v>
      </c>
      <c r="B1" s="365"/>
      <c r="C1" s="368" t="s">
        <v>594</v>
      </c>
      <c r="D1" s="368"/>
    </row>
    <row r="3" spans="1:5" s="14" customFormat="1" ht="13.5">
      <c r="A3" s="377" t="s">
        <v>781</v>
      </c>
      <c r="B3" s="378"/>
      <c r="C3" s="13"/>
      <c r="D3" s="13"/>
      <c r="E3" s="13"/>
    </row>
    <row r="4" spans="1:5" s="14" customFormat="1" ht="13.5">
      <c r="A4" s="379" t="s">
        <v>782</v>
      </c>
      <c r="B4" s="380"/>
      <c r="C4" s="13"/>
      <c r="D4" s="13"/>
      <c r="E4" s="13"/>
    </row>
    <row r="5" spans="1:5" s="9" customFormat="1" ht="5.25" customHeight="1">
      <c r="A5" s="381"/>
      <c r="B5" s="382"/>
      <c r="C5" s="8"/>
      <c r="D5" s="8"/>
      <c r="E5" s="8"/>
    </row>
    <row r="6" spans="1:2" ht="13.5">
      <c r="A6" s="375" t="s">
        <v>719</v>
      </c>
      <c r="B6" s="376"/>
    </row>
    <row r="7" spans="1:2" ht="27">
      <c r="A7" s="42" t="s">
        <v>748</v>
      </c>
      <c r="B7" s="43" t="s">
        <v>193</v>
      </c>
    </row>
    <row r="8" spans="1:2" ht="15.75">
      <c r="A8" s="44" t="s">
        <v>749</v>
      </c>
      <c r="B8" s="45" t="s">
        <v>701</v>
      </c>
    </row>
    <row r="9" spans="1:2" ht="15.75">
      <c r="A9" s="44" t="s">
        <v>750</v>
      </c>
      <c r="B9" s="45" t="s">
        <v>700</v>
      </c>
    </row>
    <row r="10" spans="1:2" ht="15.75">
      <c r="A10" s="44" t="s">
        <v>772</v>
      </c>
      <c r="B10" s="45" t="s">
        <v>776</v>
      </c>
    </row>
    <row r="11" spans="1:2" ht="15.75">
      <c r="A11" s="44" t="s">
        <v>751</v>
      </c>
      <c r="B11" s="45" t="s">
        <v>687</v>
      </c>
    </row>
    <row r="12" spans="1:2" ht="13.5">
      <c r="A12" s="42" t="s">
        <v>752</v>
      </c>
      <c r="B12" s="43" t="s">
        <v>702</v>
      </c>
    </row>
    <row r="13" spans="1:2" ht="13.5">
      <c r="A13" s="42" t="s">
        <v>753</v>
      </c>
      <c r="B13" s="43" t="s">
        <v>703</v>
      </c>
    </row>
    <row r="14" spans="1:2" ht="13.5">
      <c r="A14" s="42" t="s">
        <v>754</v>
      </c>
      <c r="B14" s="43" t="s">
        <v>704</v>
      </c>
    </row>
    <row r="15" spans="1:2" ht="15.75">
      <c r="A15" s="44" t="s">
        <v>254</v>
      </c>
      <c r="B15" s="45" t="s">
        <v>761</v>
      </c>
    </row>
    <row r="16" spans="1:2" ht="47.25">
      <c r="A16" s="44" t="s">
        <v>255</v>
      </c>
      <c r="B16" s="45"/>
    </row>
    <row r="17" spans="1:2" ht="15.75">
      <c r="A17" s="44" t="s">
        <v>688</v>
      </c>
      <c r="B17" s="45" t="s">
        <v>689</v>
      </c>
    </row>
    <row r="18" spans="1:6" ht="15.75">
      <c r="A18" s="44" t="s">
        <v>736</v>
      </c>
      <c r="B18" s="43" t="s">
        <v>747</v>
      </c>
      <c r="C18" s="7"/>
      <c r="F18" s="1"/>
    </row>
    <row r="19" spans="1:2" ht="13.5">
      <c r="A19" s="42" t="s">
        <v>737</v>
      </c>
      <c r="B19" s="43" t="s">
        <v>738</v>
      </c>
    </row>
    <row r="20" spans="1:6" ht="15.75">
      <c r="A20" s="44" t="s">
        <v>745</v>
      </c>
      <c r="B20" s="43" t="s">
        <v>746</v>
      </c>
      <c r="C20" s="7"/>
      <c r="F20" s="1"/>
    </row>
    <row r="21" spans="1:6" ht="15.75">
      <c r="A21" s="44" t="s">
        <v>756</v>
      </c>
      <c r="B21" s="43" t="s">
        <v>757</v>
      </c>
      <c r="C21" s="7"/>
      <c r="F21" s="1"/>
    </row>
    <row r="22" spans="1:6" ht="15.75">
      <c r="A22" s="44" t="s">
        <v>770</v>
      </c>
      <c r="B22" s="43" t="s">
        <v>771</v>
      </c>
      <c r="C22" s="7"/>
      <c r="F22" s="1"/>
    </row>
    <row r="23" spans="1:6" ht="15.75">
      <c r="A23" s="44" t="s">
        <v>774</v>
      </c>
      <c r="B23" s="43" t="s">
        <v>775</v>
      </c>
      <c r="C23" s="7"/>
      <c r="F23" s="1"/>
    </row>
    <row r="24" spans="1:6" ht="31.5" customHeight="1">
      <c r="A24" s="383" t="s">
        <v>182</v>
      </c>
      <c r="B24" s="384"/>
      <c r="C24" s="7"/>
      <c r="F24" s="1"/>
    </row>
    <row r="25" spans="1:6" ht="15.75">
      <c r="A25" s="44" t="s">
        <v>769</v>
      </c>
      <c r="B25" s="43" t="s">
        <v>780</v>
      </c>
      <c r="C25" s="7"/>
      <c r="F25" s="1"/>
    </row>
    <row r="26" spans="1:2" ht="13.5">
      <c r="A26" s="42" t="s">
        <v>181</v>
      </c>
      <c r="B26" s="43" t="s">
        <v>180</v>
      </c>
    </row>
    <row r="27" spans="1:2" ht="13.5">
      <c r="A27" s="205" t="s">
        <v>189</v>
      </c>
      <c r="B27" s="206" t="s">
        <v>190</v>
      </c>
    </row>
    <row r="28" spans="1:5" s="207" customFormat="1" ht="94.5">
      <c r="A28" s="42" t="s">
        <v>192</v>
      </c>
      <c r="B28" s="43" t="s">
        <v>191</v>
      </c>
      <c r="C28" s="1"/>
      <c r="D28" s="1"/>
      <c r="E28" s="1"/>
    </row>
    <row r="30" spans="1:6" ht="13.5">
      <c r="A30" s="375" t="s">
        <v>718</v>
      </c>
      <c r="B30" s="376"/>
      <c r="C30" s="2"/>
      <c r="F30" s="1"/>
    </row>
    <row r="31" spans="1:6" ht="13.5">
      <c r="A31" s="46" t="s">
        <v>707</v>
      </c>
      <c r="B31" s="47" t="s">
        <v>755</v>
      </c>
      <c r="C31" s="7"/>
      <c r="F31" s="1"/>
    </row>
    <row r="32" spans="1:2" ht="13.5">
      <c r="A32" s="42" t="s">
        <v>708</v>
      </c>
      <c r="B32" s="43" t="s">
        <v>709</v>
      </c>
    </row>
    <row r="33" spans="1:2" ht="13.5">
      <c r="A33" s="42" t="s">
        <v>710</v>
      </c>
      <c r="B33" s="43" t="s">
        <v>711</v>
      </c>
    </row>
    <row r="34" spans="1:2" ht="13.5">
      <c r="A34" s="42" t="s">
        <v>795</v>
      </c>
      <c r="B34" s="43" t="s">
        <v>712</v>
      </c>
    </row>
    <row r="35" spans="1:2" ht="40.5">
      <c r="A35" s="42" t="s">
        <v>796</v>
      </c>
      <c r="B35" s="43" t="s">
        <v>600</v>
      </c>
    </row>
    <row r="36" spans="1:2" ht="13.5">
      <c r="A36" s="42" t="s">
        <v>713</v>
      </c>
      <c r="B36" s="43" t="s">
        <v>601</v>
      </c>
    </row>
    <row r="37" spans="1:2" ht="13.5">
      <c r="A37" s="42" t="s">
        <v>714</v>
      </c>
      <c r="B37" s="43" t="s">
        <v>716</v>
      </c>
    </row>
    <row r="38" spans="1:2" ht="13.5">
      <c r="A38" s="42" t="s">
        <v>715</v>
      </c>
      <c r="B38" s="43" t="s">
        <v>717</v>
      </c>
    </row>
    <row r="39" spans="1:2" ht="70.5" customHeight="1">
      <c r="A39" s="42" t="s">
        <v>816</v>
      </c>
      <c r="B39" s="43" t="s">
        <v>817</v>
      </c>
    </row>
    <row r="40" spans="1:2" ht="30.75" customHeight="1">
      <c r="A40" s="44" t="s">
        <v>706</v>
      </c>
      <c r="B40" s="45" t="s">
        <v>705</v>
      </c>
    </row>
    <row r="41" spans="1:2" ht="13.5">
      <c r="A41" s="42" t="s">
        <v>777</v>
      </c>
      <c r="B41" s="43" t="s">
        <v>778</v>
      </c>
    </row>
    <row r="42" spans="1:2" ht="15.75">
      <c r="A42" s="44" t="s">
        <v>690</v>
      </c>
      <c r="B42" s="45" t="s">
        <v>779</v>
      </c>
    </row>
    <row r="43" spans="1:2" ht="15.75">
      <c r="A43" s="44" t="s">
        <v>679</v>
      </c>
      <c r="B43" s="45" t="s">
        <v>680</v>
      </c>
    </row>
    <row r="44" spans="1:2" ht="13.5">
      <c r="A44" s="48"/>
      <c r="B44" s="43"/>
    </row>
    <row r="45" spans="1:2" ht="24" customHeight="1">
      <c r="A45" s="373" t="s">
        <v>194</v>
      </c>
      <c r="B45" s="374"/>
    </row>
    <row r="47" ht="13.5">
      <c r="A47" s="110"/>
    </row>
  </sheetData>
  <sheetProtection/>
  <mergeCells count="9">
    <mergeCell ref="A45:B45"/>
    <mergeCell ref="A1:B1"/>
    <mergeCell ref="C1:D1"/>
    <mergeCell ref="A30:B30"/>
    <mergeCell ref="A3:B3"/>
    <mergeCell ref="A6:B6"/>
    <mergeCell ref="A4:B4"/>
    <mergeCell ref="A5:B5"/>
    <mergeCell ref="A24:B24"/>
  </mergeCells>
  <hyperlinks>
    <hyperlink ref="C1" location="Intro!A1" display="Return to Index"/>
    <hyperlink ref="C1:D1" location="Intro!A1" tooltip=" " display="Return to Index"/>
  </hyperlinks>
  <printOptions/>
  <pageMargins left="0.43" right="0.19" top="0.54" bottom="0.4" header="0.5118055555555555" footer="0.38"/>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D94"/>
  <sheetViews>
    <sheetView zoomScalePageLayoutView="0" workbookViewId="0" topLeftCell="A1">
      <pane ySplit="1" topLeftCell="A2" activePane="bottomLeft" state="frozen"/>
      <selection pane="topLeft" activeCell="A1" sqref="A1"/>
      <selection pane="bottomLeft" activeCell="B1" sqref="B1:C1"/>
    </sheetView>
  </sheetViews>
  <sheetFormatPr defaultColWidth="9.140625" defaultRowHeight="12.75"/>
  <cols>
    <col min="1" max="1" width="101.28125" style="41" customWidth="1"/>
    <col min="2" max="2" width="9.28125" style="4" customWidth="1"/>
    <col min="3" max="16384" width="9.140625" style="4" customWidth="1"/>
  </cols>
  <sheetData>
    <row r="1" spans="1:3" s="18" customFormat="1" ht="15.75">
      <c r="A1" s="32" t="s">
        <v>597</v>
      </c>
      <c r="B1" s="368" t="s">
        <v>594</v>
      </c>
      <c r="C1" s="368"/>
    </row>
    <row r="2" spans="1:4" ht="12.75">
      <c r="A2" s="33"/>
      <c r="B2" s="3"/>
      <c r="C2" s="3"/>
      <c r="D2" s="3"/>
    </row>
    <row r="3" s="143" customFormat="1" ht="40.5">
      <c r="A3" s="142" t="s">
        <v>586</v>
      </c>
    </row>
    <row r="4" ht="12.75">
      <c r="A4" s="141"/>
    </row>
    <row r="6" ht="12.75">
      <c r="A6" s="34" t="s">
        <v>612</v>
      </c>
    </row>
    <row r="7" ht="13.5">
      <c r="A7" s="35" t="s">
        <v>613</v>
      </c>
    </row>
    <row r="8" ht="13.5">
      <c r="A8" s="35" t="s">
        <v>614</v>
      </c>
    </row>
    <row r="9" ht="13.5">
      <c r="A9" s="35" t="s">
        <v>615</v>
      </c>
    </row>
    <row r="10" ht="13.5">
      <c r="A10" s="35" t="s">
        <v>616</v>
      </c>
    </row>
    <row r="11" ht="13.5">
      <c r="A11" s="35" t="s">
        <v>617</v>
      </c>
    </row>
    <row r="12" ht="13.5">
      <c r="A12" s="35" t="s">
        <v>652</v>
      </c>
    </row>
    <row r="13" ht="13.5">
      <c r="A13" s="35" t="s">
        <v>614</v>
      </c>
    </row>
    <row r="14" ht="13.5">
      <c r="A14" s="35" t="s">
        <v>618</v>
      </c>
    </row>
    <row r="15" ht="13.5">
      <c r="A15" s="35" t="s">
        <v>619</v>
      </c>
    </row>
    <row r="16" ht="13.5">
      <c r="A16" s="35" t="s">
        <v>620</v>
      </c>
    </row>
    <row r="17" ht="13.5">
      <c r="A17" s="35" t="s">
        <v>621</v>
      </c>
    </row>
    <row r="18" ht="13.5">
      <c r="A18" s="35" t="s">
        <v>622</v>
      </c>
    </row>
    <row r="19" ht="13.5">
      <c r="A19" s="35" t="s">
        <v>623</v>
      </c>
    </row>
    <row r="20" ht="13.5">
      <c r="A20" s="35" t="s">
        <v>624</v>
      </c>
    </row>
    <row r="21" ht="13.5">
      <c r="A21" s="35" t="s">
        <v>625</v>
      </c>
    </row>
    <row r="23" ht="12.75">
      <c r="A23" s="34" t="s">
        <v>626</v>
      </c>
    </row>
    <row r="24" ht="13.5">
      <c r="A24" s="35" t="s">
        <v>613</v>
      </c>
    </row>
    <row r="25" ht="13.5">
      <c r="A25" s="35" t="s">
        <v>614</v>
      </c>
    </row>
    <row r="26" ht="13.5">
      <c r="A26" s="35" t="s">
        <v>627</v>
      </c>
    </row>
    <row r="27" ht="13.5">
      <c r="A27" s="35" t="s">
        <v>614</v>
      </c>
    </row>
    <row r="28" ht="13.5">
      <c r="A28" s="35" t="s">
        <v>628</v>
      </c>
    </row>
    <row r="29" ht="13.5">
      <c r="A29" s="35" t="s">
        <v>614</v>
      </c>
    </row>
    <row r="30" ht="13.5">
      <c r="A30" s="35" t="s">
        <v>629</v>
      </c>
    </row>
    <row r="31" ht="13.5">
      <c r="A31" s="35" t="s">
        <v>630</v>
      </c>
    </row>
    <row r="32" ht="13.5">
      <c r="A32" s="35" t="s">
        <v>631</v>
      </c>
    </row>
    <row r="33" ht="13.5">
      <c r="A33" s="36" t="s">
        <v>632</v>
      </c>
    </row>
    <row r="34" s="5" customFormat="1" ht="13.5">
      <c r="A34" s="37" t="s">
        <v>633</v>
      </c>
    </row>
    <row r="35" s="5" customFormat="1" ht="13.5">
      <c r="A35" s="37" t="s">
        <v>634</v>
      </c>
    </row>
    <row r="36" ht="13.5">
      <c r="A36" s="35" t="s">
        <v>635</v>
      </c>
    </row>
    <row r="38" ht="12.75">
      <c r="A38" s="34" t="s">
        <v>636</v>
      </c>
    </row>
    <row r="39" ht="13.5">
      <c r="A39" s="35" t="s">
        <v>613</v>
      </c>
    </row>
    <row r="40" ht="13.5">
      <c r="A40" s="35" t="s">
        <v>614</v>
      </c>
    </row>
    <row r="41" ht="13.5">
      <c r="A41" s="35" t="s">
        <v>637</v>
      </c>
    </row>
    <row r="42" ht="13.5">
      <c r="A42" s="35" t="s">
        <v>614</v>
      </c>
    </row>
    <row r="43" ht="13.5">
      <c r="A43" s="35" t="s">
        <v>628</v>
      </c>
    </row>
    <row r="44" ht="13.5">
      <c r="A44" s="35" t="s">
        <v>614</v>
      </c>
    </row>
    <row r="45" ht="13.5">
      <c r="A45" s="35" t="s">
        <v>629</v>
      </c>
    </row>
    <row r="46" ht="13.5">
      <c r="A46" s="35" t="s">
        <v>630</v>
      </c>
    </row>
    <row r="47" ht="13.5">
      <c r="A47" s="35" t="s">
        <v>631</v>
      </c>
    </row>
    <row r="48" ht="13.5">
      <c r="A48" s="36" t="s">
        <v>632</v>
      </c>
    </row>
    <row r="49" s="5" customFormat="1" ht="13.5">
      <c r="A49" s="37" t="s">
        <v>633</v>
      </c>
    </row>
    <row r="50" s="5" customFormat="1" ht="13.5">
      <c r="A50" s="37" t="s">
        <v>638</v>
      </c>
    </row>
    <row r="51" ht="13.5">
      <c r="A51" s="35" t="s">
        <v>635</v>
      </c>
    </row>
    <row r="52" ht="12.75">
      <c r="A52" s="38"/>
    </row>
    <row r="54" ht="12.75">
      <c r="A54" s="34" t="s">
        <v>639</v>
      </c>
    </row>
    <row r="55" ht="13.5">
      <c r="A55" s="35" t="s">
        <v>640</v>
      </c>
    </row>
    <row r="56" ht="13.5">
      <c r="A56" s="35" t="s">
        <v>641</v>
      </c>
    </row>
    <row r="57" ht="13.5">
      <c r="A57" s="35" t="s">
        <v>614</v>
      </c>
    </row>
    <row r="58" ht="13.5">
      <c r="A58" s="35" t="s">
        <v>642</v>
      </c>
    </row>
    <row r="59" ht="13.5">
      <c r="A59" s="35" t="s">
        <v>614</v>
      </c>
    </row>
    <row r="60" ht="13.5">
      <c r="A60" s="35" t="s">
        <v>643</v>
      </c>
    </row>
    <row r="61" ht="13.5">
      <c r="A61" s="35" t="s">
        <v>614</v>
      </c>
    </row>
    <row r="62" ht="13.5">
      <c r="A62" s="35" t="s">
        <v>629</v>
      </c>
    </row>
    <row r="63" ht="13.5">
      <c r="A63" s="35" t="s">
        <v>630</v>
      </c>
    </row>
    <row r="64" ht="13.5">
      <c r="A64" s="35" t="s">
        <v>644</v>
      </c>
    </row>
    <row r="65" ht="13.5">
      <c r="A65" s="35" t="s">
        <v>645</v>
      </c>
    </row>
    <row r="66" ht="13.5">
      <c r="A66" s="35" t="s">
        <v>631</v>
      </c>
    </row>
    <row r="67" ht="13.5">
      <c r="A67" s="39" t="s">
        <v>646</v>
      </c>
    </row>
    <row r="68" ht="13.5">
      <c r="A68" s="40" t="s">
        <v>647</v>
      </c>
    </row>
    <row r="69" ht="13.5">
      <c r="A69" s="40" t="s">
        <v>648</v>
      </c>
    </row>
    <row r="70" ht="13.5">
      <c r="A70" s="40" t="s">
        <v>649</v>
      </c>
    </row>
    <row r="71" ht="13.5">
      <c r="A71" s="40" t="s">
        <v>650</v>
      </c>
    </row>
    <row r="72" ht="13.5">
      <c r="A72" s="40" t="s">
        <v>634</v>
      </c>
    </row>
    <row r="73" ht="13.5">
      <c r="A73" s="35" t="s">
        <v>635</v>
      </c>
    </row>
    <row r="75" ht="12.75">
      <c r="A75" s="34" t="s">
        <v>651</v>
      </c>
    </row>
    <row r="76" ht="13.5">
      <c r="A76" s="35" t="s">
        <v>640</v>
      </c>
    </row>
    <row r="77" ht="13.5">
      <c r="A77" s="35" t="s">
        <v>641</v>
      </c>
    </row>
    <row r="78" ht="13.5">
      <c r="A78" s="35" t="s">
        <v>614</v>
      </c>
    </row>
    <row r="79" ht="13.5">
      <c r="A79" s="35" t="s">
        <v>642</v>
      </c>
    </row>
    <row r="80" ht="13.5">
      <c r="A80" s="35" t="s">
        <v>614</v>
      </c>
    </row>
    <row r="81" ht="13.5">
      <c r="A81" s="35" t="s">
        <v>643</v>
      </c>
    </row>
    <row r="82" ht="13.5">
      <c r="A82" s="35" t="s">
        <v>614</v>
      </c>
    </row>
    <row r="83" ht="13.5">
      <c r="A83" s="35" t="s">
        <v>629</v>
      </c>
    </row>
    <row r="84" ht="13.5">
      <c r="A84" s="35" t="s">
        <v>630</v>
      </c>
    </row>
    <row r="85" ht="13.5">
      <c r="A85" s="35" t="s">
        <v>644</v>
      </c>
    </row>
    <row r="86" ht="13.5">
      <c r="A86" s="35" t="s">
        <v>645</v>
      </c>
    </row>
    <row r="87" ht="13.5">
      <c r="A87" s="35" t="s">
        <v>631</v>
      </c>
    </row>
    <row r="88" ht="13.5">
      <c r="A88" s="39" t="s">
        <v>646</v>
      </c>
    </row>
    <row r="89" ht="13.5">
      <c r="A89" s="40" t="s">
        <v>647</v>
      </c>
    </row>
    <row r="90" ht="13.5">
      <c r="A90" s="40" t="s">
        <v>648</v>
      </c>
    </row>
    <row r="91" ht="13.5">
      <c r="A91" s="40" t="s">
        <v>649</v>
      </c>
    </row>
    <row r="92" ht="13.5">
      <c r="A92" s="40" t="s">
        <v>650</v>
      </c>
    </row>
    <row r="93" s="6" customFormat="1" ht="13.5">
      <c r="A93" s="40" t="s">
        <v>638</v>
      </c>
    </row>
    <row r="94" ht="13.5">
      <c r="A94" s="35" t="s">
        <v>635</v>
      </c>
    </row>
  </sheetData>
  <sheetProtection/>
  <mergeCells count="1">
    <mergeCell ref="B1:C1"/>
  </mergeCells>
  <hyperlinks>
    <hyperlink ref="B1" location="Intro!A1" display="Return to Index"/>
    <hyperlink ref="B1:C1" location="Intro!A1" tooltip=" " display="Return to Index"/>
  </hyperlinks>
  <printOptions/>
  <pageMargins left="0.51" right="0.47" top="0.49" bottom="0.5" header="0.5" footer="0.5"/>
  <pageSetup horizontalDpi="600" verticalDpi="600" orientation="portrait" r:id="rId1"/>
  <rowBreaks count="1" manualBreakCount="1">
    <brk id="53" max="0" man="1"/>
  </rowBreaks>
</worksheet>
</file>

<file path=xl/worksheets/sheet7.xml><?xml version="1.0" encoding="utf-8"?>
<worksheet xmlns="http://schemas.openxmlformats.org/spreadsheetml/2006/main" xmlns:r="http://schemas.openxmlformats.org/officeDocument/2006/relationships">
  <dimension ref="A1:AG65"/>
  <sheetViews>
    <sheetView zoomScalePageLayoutView="0" workbookViewId="0" topLeftCell="A1">
      <pane ySplit="1" topLeftCell="A29" activePane="bottomLeft" state="frozen"/>
      <selection pane="topLeft" activeCell="A1" sqref="A1"/>
      <selection pane="bottomLeft" activeCell="A11" sqref="A11"/>
    </sheetView>
  </sheetViews>
  <sheetFormatPr defaultColWidth="9.140625" defaultRowHeight="12.75"/>
  <cols>
    <col min="1" max="1" width="77.421875" style="25" customWidth="1"/>
    <col min="2" max="2" width="48.00390625" style="26" bestFit="1" customWidth="1"/>
    <col min="3" max="4" width="9.140625" style="186" customWidth="1"/>
    <col min="5" max="5" width="9.421875" style="186" customWidth="1"/>
    <col min="6" max="7" width="9.140625" style="187" customWidth="1"/>
    <col min="8" max="8" width="51.421875" style="187" customWidth="1"/>
    <col min="9" max="33" width="9.140625" style="187" customWidth="1"/>
    <col min="34" max="16384" width="9.140625" style="15" customWidth="1"/>
  </cols>
  <sheetData>
    <row r="1" spans="1:33" s="18" customFormat="1" ht="16.5" thickBot="1">
      <c r="A1" s="399" t="s">
        <v>449</v>
      </c>
      <c r="B1" s="400"/>
      <c r="C1" s="397" t="s">
        <v>594</v>
      </c>
      <c r="D1" s="398"/>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row>
    <row r="2" spans="1:2" ht="9" customHeight="1">
      <c r="A2" s="201"/>
      <c r="B2" s="202"/>
    </row>
    <row r="3" spans="1:2" ht="15.75">
      <c r="A3" s="391" t="s">
        <v>411</v>
      </c>
      <c r="B3" s="392"/>
    </row>
    <row r="4" spans="1:2" ht="123.75" customHeight="1">
      <c r="A4" s="302" t="s">
        <v>256</v>
      </c>
      <c r="B4" s="303"/>
    </row>
    <row r="5" spans="1:2" ht="34.5" customHeight="1">
      <c r="A5" s="401" t="s">
        <v>808</v>
      </c>
      <c r="B5" s="402"/>
    </row>
    <row r="6" spans="1:2" ht="96.75" customHeight="1">
      <c r="A6" s="404" t="s">
        <v>814</v>
      </c>
      <c r="B6" s="405"/>
    </row>
    <row r="7" spans="1:2" ht="13.5">
      <c r="A7" s="406" t="s">
        <v>805</v>
      </c>
      <c r="B7" s="407"/>
    </row>
    <row r="8" spans="1:2" ht="13.5">
      <c r="A8" s="27" t="s">
        <v>801</v>
      </c>
      <c r="B8" s="28" t="s">
        <v>802</v>
      </c>
    </row>
    <row r="9" spans="1:2" ht="13.5">
      <c r="A9" s="29" t="s">
        <v>804</v>
      </c>
      <c r="B9" s="28" t="s">
        <v>803</v>
      </c>
    </row>
    <row r="10" spans="1:2" ht="13.5">
      <c r="A10" s="30" t="s">
        <v>809</v>
      </c>
      <c r="B10" s="31" t="s">
        <v>810</v>
      </c>
    </row>
    <row r="11" spans="1:2" ht="13.5">
      <c r="A11" s="30" t="s">
        <v>395</v>
      </c>
      <c r="B11" s="31" t="s">
        <v>806</v>
      </c>
    </row>
    <row r="12" spans="1:2" ht="61.5" customHeight="1">
      <c r="A12" s="30" t="s">
        <v>395</v>
      </c>
      <c r="B12" s="31" t="s">
        <v>806</v>
      </c>
    </row>
    <row r="14" spans="1:2" ht="15.75">
      <c r="A14" s="391" t="s">
        <v>983</v>
      </c>
      <c r="B14" s="392"/>
    </row>
    <row r="15" spans="1:2" ht="13.5">
      <c r="A15" s="403" t="s">
        <v>807</v>
      </c>
      <c r="B15" s="403"/>
    </row>
    <row r="16" spans="1:2" ht="75" customHeight="1">
      <c r="A16" s="302" t="s">
        <v>984</v>
      </c>
      <c r="B16" s="303"/>
    </row>
    <row r="17" spans="1:2" ht="57" customHeight="1">
      <c r="A17" s="401" t="s">
        <v>1004</v>
      </c>
      <c r="B17" s="402"/>
    </row>
    <row r="18" spans="1:8" ht="88.5" customHeight="1">
      <c r="A18" s="401" t="s">
        <v>1005</v>
      </c>
      <c r="B18" s="402"/>
      <c r="H18" s="268"/>
    </row>
    <row r="19" spans="1:2" ht="76.5" customHeight="1">
      <c r="A19" s="401" t="s">
        <v>1006</v>
      </c>
      <c r="B19" s="402"/>
    </row>
    <row r="20" spans="1:2" ht="249" customHeight="1">
      <c r="A20" s="401" t="s">
        <v>815</v>
      </c>
      <c r="B20" s="402"/>
    </row>
    <row r="21" spans="1:2" ht="13.5">
      <c r="A21" s="201"/>
      <c r="B21" s="202"/>
    </row>
    <row r="22" spans="1:2" ht="15.75">
      <c r="A22" s="391" t="s">
        <v>412</v>
      </c>
      <c r="B22" s="392"/>
    </row>
    <row r="23" spans="1:2" ht="53.25" customHeight="1">
      <c r="A23" s="410" t="s">
        <v>5</v>
      </c>
      <c r="B23" s="411"/>
    </row>
    <row r="24" spans="1:2" ht="13.5">
      <c r="A24" s="192" t="s">
        <v>511</v>
      </c>
      <c r="B24" s="158"/>
    </row>
    <row r="25" spans="1:2" ht="13.5">
      <c r="A25" s="192" t="s">
        <v>6</v>
      </c>
      <c r="B25" s="158"/>
    </row>
    <row r="26" spans="1:2" ht="13.5">
      <c r="A26" s="192" t="s">
        <v>7</v>
      </c>
      <c r="B26" s="158"/>
    </row>
    <row r="27" spans="1:33" s="9" customFormat="1" ht="45.75" customHeight="1">
      <c r="A27" s="408" t="s">
        <v>415</v>
      </c>
      <c r="B27" s="409"/>
      <c r="C27" s="188"/>
      <c r="D27" s="188"/>
      <c r="E27" s="188"/>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row>
    <row r="28" spans="1:2" ht="13.5">
      <c r="A28" s="201"/>
      <c r="B28" s="202"/>
    </row>
    <row r="29" spans="1:2" ht="15.75">
      <c r="A29" s="391" t="s">
        <v>413</v>
      </c>
      <c r="B29" s="392"/>
    </row>
    <row r="30" spans="1:33" s="9" customFormat="1" ht="130.5" customHeight="1">
      <c r="A30" s="393" t="s">
        <v>564</v>
      </c>
      <c r="B30" s="394"/>
      <c r="C30" s="188"/>
      <c r="D30" s="188"/>
      <c r="E30" s="188"/>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row>
    <row r="31" spans="1:33" s="159" customFormat="1" ht="16.5" customHeight="1">
      <c r="A31" s="395" t="s">
        <v>512</v>
      </c>
      <c r="B31" s="396"/>
      <c r="C31" s="190"/>
      <c r="D31" s="190"/>
      <c r="E31" s="190"/>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row>
    <row r="32" spans="1:33" s="159" customFormat="1" ht="15" customHeight="1">
      <c r="A32" s="385" t="s">
        <v>414</v>
      </c>
      <c r="B32" s="386"/>
      <c r="C32" s="190"/>
      <c r="D32" s="190"/>
      <c r="E32" s="190"/>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row>
    <row r="33" spans="1:33" s="159" customFormat="1" ht="16.5" customHeight="1">
      <c r="A33" s="387" t="s">
        <v>544</v>
      </c>
      <c r="B33" s="388"/>
      <c r="C33" s="190"/>
      <c r="D33" s="190"/>
      <c r="E33" s="190"/>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row>
    <row r="34" spans="1:33" s="159" customFormat="1" ht="16.5" customHeight="1">
      <c r="A34" s="385" t="s">
        <v>513</v>
      </c>
      <c r="B34" s="386"/>
      <c r="C34" s="190"/>
      <c r="D34" s="190"/>
      <c r="E34" s="190"/>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row>
    <row r="35" spans="1:33" s="159" customFormat="1" ht="16.5" customHeight="1">
      <c r="A35" s="193" t="s">
        <v>514</v>
      </c>
      <c r="B35" s="194"/>
      <c r="C35" s="190"/>
      <c r="D35" s="190"/>
      <c r="E35" s="190"/>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row>
    <row r="36" spans="1:33" s="159" customFormat="1" ht="16.5" customHeight="1">
      <c r="A36" s="193" t="s">
        <v>515</v>
      </c>
      <c r="B36" s="194"/>
      <c r="C36" s="190"/>
      <c r="D36" s="190"/>
      <c r="E36" s="190"/>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row>
    <row r="37" spans="1:33" s="159" customFormat="1" ht="16.5" customHeight="1">
      <c r="A37" s="195" t="s">
        <v>516</v>
      </c>
      <c r="B37" s="194" t="s">
        <v>528</v>
      </c>
      <c r="C37" s="190"/>
      <c r="D37" s="190"/>
      <c r="E37" s="190"/>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row>
    <row r="38" spans="1:33" s="159" customFormat="1" ht="16.5" customHeight="1">
      <c r="A38" s="195" t="s">
        <v>517</v>
      </c>
      <c r="B38" s="194" t="s">
        <v>529</v>
      </c>
      <c r="C38" s="190"/>
      <c r="D38" s="190"/>
      <c r="E38" s="190"/>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row>
    <row r="39" spans="1:33" s="159" customFormat="1" ht="16.5" customHeight="1">
      <c r="A39" s="195" t="s">
        <v>518</v>
      </c>
      <c r="B39" s="194" t="s">
        <v>530</v>
      </c>
      <c r="C39" s="190"/>
      <c r="D39" s="190"/>
      <c r="E39" s="190"/>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row>
    <row r="40" spans="1:33" s="159" customFormat="1" ht="16.5" customHeight="1">
      <c r="A40" s="195" t="s">
        <v>543</v>
      </c>
      <c r="B40" s="194" t="s">
        <v>531</v>
      </c>
      <c r="C40" s="190"/>
      <c r="D40" s="190"/>
      <c r="E40" s="190"/>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row>
    <row r="41" spans="1:33" s="159" customFormat="1" ht="16.5" customHeight="1">
      <c r="A41" s="195" t="s">
        <v>522</v>
      </c>
      <c r="B41" s="194"/>
      <c r="C41" s="190"/>
      <c r="D41" s="190"/>
      <c r="E41" s="190"/>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row>
    <row r="42" spans="1:33" s="159" customFormat="1" ht="16.5" customHeight="1">
      <c r="A42" s="196" t="s">
        <v>519</v>
      </c>
      <c r="B42" s="194"/>
      <c r="C42" s="190"/>
      <c r="D42" s="190"/>
      <c r="E42" s="190"/>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row>
    <row r="43" spans="1:33" s="159" customFormat="1" ht="16.5" customHeight="1">
      <c r="A43" s="196" t="s">
        <v>520</v>
      </c>
      <c r="B43" s="194"/>
      <c r="C43" s="190"/>
      <c r="D43" s="190"/>
      <c r="E43" s="190"/>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row>
    <row r="44" spans="1:33" s="159" customFormat="1" ht="16.5" customHeight="1">
      <c r="A44" s="196" t="s">
        <v>521</v>
      </c>
      <c r="B44" s="194"/>
      <c r="C44" s="190"/>
      <c r="D44" s="190"/>
      <c r="E44" s="190"/>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row>
    <row r="45" spans="1:33" s="159" customFormat="1" ht="16.5" customHeight="1">
      <c r="A45" s="196" t="s">
        <v>523</v>
      </c>
      <c r="B45" s="194" t="s">
        <v>525</v>
      </c>
      <c r="C45" s="190"/>
      <c r="D45" s="190"/>
      <c r="E45" s="190"/>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row>
    <row r="46" spans="1:33" s="159" customFormat="1" ht="16.5" customHeight="1">
      <c r="A46" s="196" t="s">
        <v>524</v>
      </c>
      <c r="B46" s="194" t="s">
        <v>526</v>
      </c>
      <c r="C46" s="190"/>
      <c r="D46" s="190"/>
      <c r="E46" s="190"/>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row>
    <row r="47" spans="1:33" s="159" customFormat="1" ht="16.5" customHeight="1">
      <c r="A47" s="196" t="s">
        <v>676</v>
      </c>
      <c r="B47" s="194" t="s">
        <v>527</v>
      </c>
      <c r="C47" s="190"/>
      <c r="D47" s="190"/>
      <c r="E47" s="190"/>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row>
    <row r="48" spans="1:33" s="159" customFormat="1" ht="16.5" customHeight="1">
      <c r="A48" s="195" t="s">
        <v>532</v>
      </c>
      <c r="B48" s="194"/>
      <c r="C48" s="190"/>
      <c r="D48" s="190"/>
      <c r="E48" s="190"/>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row>
    <row r="49" spans="1:33" s="159" customFormat="1" ht="16.5" customHeight="1">
      <c r="A49" s="196" t="s">
        <v>533</v>
      </c>
      <c r="B49" s="194" t="s">
        <v>534</v>
      </c>
      <c r="C49" s="190"/>
      <c r="D49" s="190"/>
      <c r="E49" s="190"/>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row>
    <row r="50" spans="1:33" s="159" customFormat="1" ht="16.5" customHeight="1">
      <c r="A50" s="196" t="s">
        <v>535</v>
      </c>
      <c r="B50" s="194" t="s">
        <v>536</v>
      </c>
      <c r="C50" s="190"/>
      <c r="D50" s="190"/>
      <c r="E50" s="190"/>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row>
    <row r="51" spans="1:33" s="159" customFormat="1" ht="15.75" customHeight="1">
      <c r="A51" s="195" t="s">
        <v>537</v>
      </c>
      <c r="B51" s="194"/>
      <c r="C51" s="190"/>
      <c r="D51" s="190"/>
      <c r="E51" s="190"/>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row>
    <row r="52" spans="1:33" s="159" customFormat="1" ht="16.5" customHeight="1">
      <c r="A52" s="196" t="s">
        <v>233</v>
      </c>
      <c r="B52" s="194" t="s">
        <v>538</v>
      </c>
      <c r="C52" s="190"/>
      <c r="D52" s="190"/>
      <c r="E52" s="190"/>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row>
    <row r="53" spans="1:33" s="159" customFormat="1" ht="16.5" customHeight="1">
      <c r="A53" s="196" t="s">
        <v>539</v>
      </c>
      <c r="B53" s="194" t="s">
        <v>540</v>
      </c>
      <c r="C53" s="190"/>
      <c r="D53" s="190"/>
      <c r="E53" s="190"/>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row>
    <row r="54" spans="1:33" s="159" customFormat="1" ht="16.5" customHeight="1">
      <c r="A54" s="193" t="s">
        <v>541</v>
      </c>
      <c r="B54" s="194"/>
      <c r="C54" s="190"/>
      <c r="D54" s="190"/>
      <c r="E54" s="190"/>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row>
    <row r="55" spans="1:33" s="159" customFormat="1" ht="16.5" customHeight="1">
      <c r="A55" s="195" t="s">
        <v>542</v>
      </c>
      <c r="B55" s="194"/>
      <c r="C55" s="190"/>
      <c r="D55" s="190"/>
      <c r="E55" s="190"/>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row>
    <row r="56" spans="1:33" s="159" customFormat="1" ht="16.5" customHeight="1">
      <c r="A56" s="196" t="s">
        <v>519</v>
      </c>
      <c r="B56" s="194"/>
      <c r="C56" s="190"/>
      <c r="D56" s="190"/>
      <c r="E56" s="190"/>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row>
    <row r="57" spans="1:33" s="159" customFormat="1" ht="16.5" customHeight="1">
      <c r="A57" s="196" t="s">
        <v>520</v>
      </c>
      <c r="B57" s="194"/>
      <c r="C57" s="190"/>
      <c r="D57" s="190"/>
      <c r="E57" s="190"/>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row>
    <row r="58" spans="1:33" s="159" customFormat="1" ht="16.5" customHeight="1">
      <c r="A58" s="196" t="s">
        <v>521</v>
      </c>
      <c r="B58" s="194"/>
      <c r="C58" s="190"/>
      <c r="D58" s="190"/>
      <c r="E58" s="190"/>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row>
    <row r="59" spans="1:33" s="159" customFormat="1" ht="16.5" customHeight="1">
      <c r="A59" s="196" t="s">
        <v>523</v>
      </c>
      <c r="B59" s="194" t="s">
        <v>525</v>
      </c>
      <c r="C59" s="190"/>
      <c r="D59" s="190"/>
      <c r="E59" s="190"/>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row>
    <row r="60" spans="1:33" s="159" customFormat="1" ht="16.5" customHeight="1">
      <c r="A60" s="196" t="s">
        <v>524</v>
      </c>
      <c r="B60" s="194" t="s">
        <v>526</v>
      </c>
      <c r="C60" s="190"/>
      <c r="D60" s="190"/>
      <c r="E60" s="190"/>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row>
    <row r="61" spans="1:33" s="159" customFormat="1" ht="16.5" customHeight="1">
      <c r="A61" s="196" t="s">
        <v>676</v>
      </c>
      <c r="B61" s="194" t="s">
        <v>527</v>
      </c>
      <c r="C61" s="190"/>
      <c r="D61" s="190"/>
      <c r="E61" s="190"/>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row>
    <row r="62" spans="1:33" s="159" customFormat="1" ht="16.5" customHeight="1">
      <c r="A62" s="193" t="s">
        <v>562</v>
      </c>
      <c r="B62" s="194" t="s">
        <v>561</v>
      </c>
      <c r="C62" s="190"/>
      <c r="D62" s="190"/>
      <c r="E62" s="190"/>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row>
    <row r="63" spans="1:2" ht="87" customHeight="1">
      <c r="A63" s="389" t="s">
        <v>396</v>
      </c>
      <c r="B63" s="390"/>
    </row>
    <row r="64" spans="1:2" ht="16.5" customHeight="1">
      <c r="A64" s="197" t="s">
        <v>399</v>
      </c>
      <c r="B64" s="198"/>
    </row>
    <row r="65" spans="1:2" ht="13.5">
      <c r="A65" s="199" t="s">
        <v>563</v>
      </c>
      <c r="B65" s="200"/>
    </row>
  </sheetData>
  <sheetProtection/>
  <mergeCells count="24">
    <mergeCell ref="A7:B7"/>
    <mergeCell ref="A27:B27"/>
    <mergeCell ref="A22:B22"/>
    <mergeCell ref="A23:B23"/>
    <mergeCell ref="A19:B19"/>
    <mergeCell ref="A20:B20"/>
    <mergeCell ref="A16:B16"/>
    <mergeCell ref="C1:D1"/>
    <mergeCell ref="A1:B1"/>
    <mergeCell ref="A17:B17"/>
    <mergeCell ref="A18:B18"/>
    <mergeCell ref="A3:B3"/>
    <mergeCell ref="A14:B14"/>
    <mergeCell ref="A15:B15"/>
    <mergeCell ref="A4:B4"/>
    <mergeCell ref="A5:B5"/>
    <mergeCell ref="A6:B6"/>
    <mergeCell ref="A34:B34"/>
    <mergeCell ref="A33:B33"/>
    <mergeCell ref="A63:B63"/>
    <mergeCell ref="A29:B29"/>
    <mergeCell ref="A30:B30"/>
    <mergeCell ref="A31:B31"/>
    <mergeCell ref="A32:B32"/>
  </mergeCells>
  <hyperlinks>
    <hyperlink ref="C1" location="Intro!A1" display="Return to Index"/>
    <hyperlink ref="C1:D1" location="Intro!A1" tooltip=" " display="Return to Index"/>
  </hyperlinks>
  <printOptions/>
  <pageMargins left="0.53" right="0.52" top="0.53" bottom="0.51" header="0.5118055555555555" footer="0.5118055555555555"/>
  <pageSetup horizontalDpi="300" verticalDpi="300" orientation="landscape" r:id="rId1"/>
</worksheet>
</file>

<file path=xl/worksheets/sheet8.xml><?xml version="1.0" encoding="utf-8"?>
<worksheet xmlns="http://schemas.openxmlformats.org/spreadsheetml/2006/main" xmlns:r="http://schemas.openxmlformats.org/officeDocument/2006/relationships">
  <dimension ref="A1:AN1182"/>
  <sheetViews>
    <sheetView zoomScalePageLayoutView="0" workbookViewId="0" topLeftCell="A1">
      <pane ySplit="9" topLeftCell="A10" activePane="bottomLeft" state="frozen"/>
      <selection pane="topLeft" activeCell="A1" sqref="A1"/>
      <selection pane="bottomLeft" activeCell="J10" sqref="J10:S10"/>
    </sheetView>
  </sheetViews>
  <sheetFormatPr defaultColWidth="9.140625" defaultRowHeight="12.75"/>
  <cols>
    <col min="1" max="1" width="8.00390625" style="90" customWidth="1"/>
    <col min="2" max="2" width="14.421875" style="125" customWidth="1"/>
    <col min="3" max="3" width="10.7109375" style="155" customWidth="1"/>
    <col min="4" max="4" width="5.7109375" style="88" customWidth="1"/>
    <col min="5" max="5" width="8.421875" style="106" customWidth="1"/>
    <col min="6" max="6" width="8.57421875" style="106" customWidth="1"/>
    <col min="7" max="7" width="9.140625" style="106" customWidth="1"/>
    <col min="8" max="8" width="6.8515625" style="106" customWidth="1"/>
    <col min="9" max="9" width="7.28125" style="106" customWidth="1"/>
    <col min="10" max="10" width="9.421875" style="107" customWidth="1"/>
    <col min="11" max="15" width="9.421875" style="88" customWidth="1"/>
    <col min="16" max="16" width="9.7109375" style="88" customWidth="1"/>
    <col min="17" max="17" width="9.421875" style="88" customWidth="1"/>
    <col min="18" max="18" width="7.421875" style="88" customWidth="1"/>
    <col min="19" max="19" width="7.421875" style="87" customWidth="1"/>
    <col min="20" max="20" width="3.00390625" style="87" customWidth="1"/>
    <col min="21" max="21" width="18.8515625" style="87" customWidth="1"/>
    <col min="22" max="22" width="110.7109375" style="87" customWidth="1"/>
    <col min="23" max="23" width="15.140625" style="149" customWidth="1"/>
    <col min="24" max="24" width="13.421875" style="149" customWidth="1"/>
    <col min="25" max="25" width="13.421875" style="151" customWidth="1"/>
    <col min="26" max="26" width="14.8515625" style="151" customWidth="1"/>
    <col min="27" max="27" width="13.140625" style="87" customWidth="1"/>
    <col min="28" max="28" width="9.140625" style="87" customWidth="1"/>
    <col min="29" max="29" width="8.140625" style="148" customWidth="1"/>
    <col min="30" max="30" width="9.140625" style="148" customWidth="1"/>
    <col min="31" max="34" width="9.140625" style="87" customWidth="1"/>
    <col min="35" max="40" width="9.140625" style="112" customWidth="1"/>
    <col min="41" max="16384" width="9.140625" style="88" customWidth="1"/>
  </cols>
  <sheetData>
    <row r="1" spans="1:19" ht="9.75" customHeight="1" thickBot="1">
      <c r="A1" s="433" t="s">
        <v>837</v>
      </c>
      <c r="B1" s="433"/>
      <c r="C1" s="433"/>
      <c r="D1" s="433"/>
      <c r="E1" s="433"/>
      <c r="F1" s="433"/>
      <c r="G1" s="433"/>
      <c r="H1" s="433"/>
      <c r="I1" s="433"/>
      <c r="J1" s="433"/>
      <c r="K1" s="433"/>
      <c r="L1" s="433"/>
      <c r="M1" s="433"/>
      <c r="N1" s="433"/>
      <c r="O1" s="433"/>
      <c r="P1" s="433"/>
      <c r="Q1" s="433"/>
      <c r="R1" s="433"/>
      <c r="S1" s="433"/>
    </row>
    <row r="2" spans="1:29" ht="15" customHeight="1" thickBot="1">
      <c r="A2" s="434"/>
      <c r="B2" s="434"/>
      <c r="C2" s="434"/>
      <c r="D2" s="434"/>
      <c r="E2" s="434"/>
      <c r="F2" s="434"/>
      <c r="G2" s="434"/>
      <c r="H2" s="434"/>
      <c r="I2" s="434"/>
      <c r="J2" s="434"/>
      <c r="K2" s="434"/>
      <c r="L2" s="434"/>
      <c r="M2" s="434"/>
      <c r="N2" s="434"/>
      <c r="O2" s="434"/>
      <c r="P2" s="434"/>
      <c r="Q2" s="434"/>
      <c r="R2" s="434"/>
      <c r="S2" s="434"/>
      <c r="U2" s="121" t="s">
        <v>594</v>
      </c>
      <c r="AC2" s="173"/>
    </row>
    <row r="3" spans="1:29" ht="13.5" customHeight="1" thickBot="1" thickTop="1">
      <c r="A3" s="435" t="s">
        <v>410</v>
      </c>
      <c r="B3" s="435"/>
      <c r="C3" s="435"/>
      <c r="D3" s="435"/>
      <c r="E3" s="435"/>
      <c r="F3" s="435"/>
      <c r="G3" s="435"/>
      <c r="H3" s="435"/>
      <c r="I3" s="435"/>
      <c r="J3" s="435"/>
      <c r="K3" s="435"/>
      <c r="L3" s="435"/>
      <c r="M3" s="435"/>
      <c r="N3" s="435"/>
      <c r="O3" s="435"/>
      <c r="P3" s="435"/>
      <c r="Q3" s="435"/>
      <c r="R3" s="435"/>
      <c r="S3" s="435"/>
      <c r="U3" s="109"/>
      <c r="AC3" s="174"/>
    </row>
    <row r="4" spans="1:29" ht="14.25" thickBot="1" thickTop="1">
      <c r="A4" s="432"/>
      <c r="B4" s="432"/>
      <c r="C4" s="432"/>
      <c r="D4" s="432"/>
      <c r="E4" s="432"/>
      <c r="F4" s="432"/>
      <c r="G4" s="432"/>
      <c r="H4" s="432"/>
      <c r="I4" s="432"/>
      <c r="J4" s="432"/>
      <c r="K4" s="432"/>
      <c r="L4" s="432"/>
      <c r="M4" s="432"/>
      <c r="N4" s="432"/>
      <c r="O4" s="432"/>
      <c r="P4" s="432"/>
      <c r="Q4" s="432"/>
      <c r="R4" s="432"/>
      <c r="S4" s="432"/>
      <c r="U4" s="121" t="s">
        <v>3</v>
      </c>
      <c r="AC4" s="173"/>
    </row>
    <row r="5" spans="1:19" ht="39" customHeight="1">
      <c r="A5" s="436" t="s">
        <v>982</v>
      </c>
      <c r="B5" s="436"/>
      <c r="C5" s="436"/>
      <c r="D5" s="436"/>
      <c r="E5" s="436"/>
      <c r="F5" s="436"/>
      <c r="G5" s="436"/>
      <c r="H5" s="436"/>
      <c r="I5" s="436"/>
      <c r="J5" s="436"/>
      <c r="K5" s="436"/>
      <c r="L5" s="436"/>
      <c r="M5" s="436"/>
      <c r="N5" s="436"/>
      <c r="O5" s="436"/>
      <c r="P5" s="436"/>
      <c r="Q5" s="436"/>
      <c r="R5" s="436"/>
      <c r="S5" s="436"/>
    </row>
    <row r="6" spans="3:29" ht="12.75">
      <c r="C6" s="153"/>
      <c r="D6" s="89"/>
      <c r="E6" s="89"/>
      <c r="F6" s="89"/>
      <c r="G6" s="89"/>
      <c r="H6" s="89"/>
      <c r="I6" s="89"/>
      <c r="J6" s="89"/>
      <c r="K6" s="89"/>
      <c r="L6" s="89"/>
      <c r="M6" s="89"/>
      <c r="N6" s="89"/>
      <c r="O6" s="89"/>
      <c r="P6" s="89"/>
      <c r="Q6" s="89"/>
      <c r="R6" s="89"/>
      <c r="S6" s="89"/>
      <c r="U6" s="109"/>
      <c r="AC6" s="174"/>
    </row>
    <row r="7" spans="1:40" s="93" customFormat="1" ht="13.5" customHeight="1">
      <c r="A7" s="437" t="s">
        <v>838</v>
      </c>
      <c r="B7" s="437"/>
      <c r="C7" s="437"/>
      <c r="D7" s="437"/>
      <c r="E7" s="437"/>
      <c r="F7" s="437"/>
      <c r="G7" s="437"/>
      <c r="H7" s="437"/>
      <c r="I7" s="437"/>
      <c r="J7" s="437"/>
      <c r="K7" s="437"/>
      <c r="L7" s="421" t="s">
        <v>398</v>
      </c>
      <c r="M7" s="422"/>
      <c r="N7" s="422"/>
      <c r="O7" s="422"/>
      <c r="P7" s="422"/>
      <c r="Q7" s="422"/>
      <c r="R7" s="422"/>
      <c r="S7" s="423"/>
      <c r="T7" s="92"/>
      <c r="U7" s="91"/>
      <c r="V7" s="87"/>
      <c r="W7" s="149"/>
      <c r="X7" s="149"/>
      <c r="Y7" s="151"/>
      <c r="Z7" s="151"/>
      <c r="AA7" s="92"/>
      <c r="AB7" s="92"/>
      <c r="AC7" s="415" t="s">
        <v>452</v>
      </c>
      <c r="AD7" s="416"/>
      <c r="AE7" s="92"/>
      <c r="AF7" s="92"/>
      <c r="AG7" s="92"/>
      <c r="AH7" s="92"/>
      <c r="AI7" s="112"/>
      <c r="AJ7" s="112"/>
      <c r="AK7" s="112"/>
      <c r="AL7" s="112"/>
      <c r="AM7" s="112"/>
      <c r="AN7" s="112"/>
    </row>
    <row r="8" spans="3:30" ht="8.25" customHeight="1">
      <c r="C8" s="424"/>
      <c r="D8" s="424"/>
      <c r="E8" s="424"/>
      <c r="F8" s="424"/>
      <c r="G8" s="424"/>
      <c r="H8" s="424"/>
      <c r="I8" s="424"/>
      <c r="J8" s="424"/>
      <c r="K8" s="424"/>
      <c r="L8" s="425"/>
      <c r="M8" s="425"/>
      <c r="N8" s="425"/>
      <c r="O8" s="425"/>
      <c r="P8" s="425"/>
      <c r="Q8" s="425"/>
      <c r="R8" s="425"/>
      <c r="S8" s="425"/>
      <c r="U8" s="89"/>
      <c r="AC8" s="417"/>
      <c r="AD8" s="418"/>
    </row>
    <row r="9" spans="1:40" s="97" customFormat="1" ht="13.5">
      <c r="A9" s="124" t="s">
        <v>153</v>
      </c>
      <c r="B9" s="120" t="s">
        <v>434</v>
      </c>
      <c r="C9" s="131" t="s">
        <v>839</v>
      </c>
      <c r="D9" s="94" t="s">
        <v>840</v>
      </c>
      <c r="E9" s="95" t="s">
        <v>154</v>
      </c>
      <c r="F9" s="95" t="s">
        <v>435</v>
      </c>
      <c r="G9" s="95" t="s">
        <v>155</v>
      </c>
      <c r="H9" s="95" t="s">
        <v>0</v>
      </c>
      <c r="I9" s="95" t="s">
        <v>1</v>
      </c>
      <c r="J9" s="429" t="s">
        <v>2</v>
      </c>
      <c r="K9" s="430"/>
      <c r="L9" s="430"/>
      <c r="M9" s="430"/>
      <c r="N9" s="430"/>
      <c r="O9" s="430"/>
      <c r="P9" s="430"/>
      <c r="Q9" s="430"/>
      <c r="R9" s="430"/>
      <c r="S9" s="431"/>
      <c r="T9" s="87"/>
      <c r="U9" s="89"/>
      <c r="V9" s="87"/>
      <c r="W9" s="426" t="s">
        <v>451</v>
      </c>
      <c r="X9" s="427"/>
      <c r="Y9" s="427"/>
      <c r="Z9" s="427"/>
      <c r="AA9" s="428"/>
      <c r="AB9" s="96"/>
      <c r="AC9" s="419"/>
      <c r="AD9" s="420"/>
      <c r="AE9" s="96"/>
      <c r="AF9" s="96"/>
      <c r="AG9" s="96"/>
      <c r="AH9" s="96"/>
      <c r="AI9" s="175"/>
      <c r="AJ9" s="175"/>
      <c r="AK9" s="175"/>
      <c r="AL9" s="175"/>
      <c r="AM9" s="175"/>
      <c r="AN9" s="175"/>
    </row>
    <row r="10" spans="1:30" ht="12.75">
      <c r="A10" s="100" t="s">
        <v>501</v>
      </c>
      <c r="B10" s="127" t="s">
        <v>157</v>
      </c>
      <c r="C10" s="127" t="s">
        <v>502</v>
      </c>
      <c r="D10" s="101">
        <v>100</v>
      </c>
      <c r="E10" s="99">
        <v>1113</v>
      </c>
      <c r="F10" s="150">
        <f aca="true" t="shared" si="0" ref="F10:F73">VLOOKUP(AC10,devtab,4,FALSE)*E10</f>
        <v>0.94600548</v>
      </c>
      <c r="G10" s="122">
        <f>IF(A10&lt;&gt;"",VLOOKUP(B10,devtab,2,FALSE)-E10-1,0)</f>
        <v>8903</v>
      </c>
      <c r="H10" s="129">
        <v>1</v>
      </c>
      <c r="I10" s="129">
        <f>IF(E10&lt;&gt;"",H10+E10-1,0)</f>
        <v>1113</v>
      </c>
      <c r="J10" s="412" t="str">
        <f>IF(E10&lt;&gt;"",LEFT("MDISK "&amp;RIGHT(CONCATENATE("0000",D10),4)&amp;" "&amp;LEFT(AC10,4)&amp;" "&amp;RIGHT(CONCATENATE("0000",H10),5)&amp;" "&amp;RIGHT(CONCATENATE("0000",E10),5)&amp;" "&amp;AD10&amp;" "&amp;parms,80),"")</f>
        <v>MDISK 0100 3390 00001 01113 V15201 MR READPW WRITEPW MULTIPW</v>
      </c>
      <c r="K10" s="413"/>
      <c r="L10" s="413"/>
      <c r="M10" s="413"/>
      <c r="N10" s="413"/>
      <c r="O10" s="413"/>
      <c r="P10" s="413"/>
      <c r="Q10" s="413"/>
      <c r="R10" s="413"/>
      <c r="S10" s="414"/>
      <c r="U10" s="132" t="s">
        <v>160</v>
      </c>
      <c r="W10" s="171" t="s">
        <v>439</v>
      </c>
      <c r="X10" s="171" t="s">
        <v>450</v>
      </c>
      <c r="Y10" s="172" t="s">
        <v>440</v>
      </c>
      <c r="Z10" s="172" t="s">
        <v>441</v>
      </c>
      <c r="AA10" s="171" t="s">
        <v>442</v>
      </c>
      <c r="AC10" s="174" t="str">
        <f>B10</f>
        <v>3390-9</v>
      </c>
      <c r="AD10" s="148" t="str">
        <f>A10</f>
        <v>V15201</v>
      </c>
    </row>
    <row r="11" spans="1:30" ht="12.75">
      <c r="A11" s="100"/>
      <c r="B11" s="127"/>
      <c r="C11" s="127"/>
      <c r="D11" s="101">
        <v>101</v>
      </c>
      <c r="E11" s="99">
        <v>1113</v>
      </c>
      <c r="F11" s="152">
        <f t="shared" si="0"/>
        <v>0.94600548</v>
      </c>
      <c r="G11" s="122">
        <f aca="true" t="shared" si="1" ref="G11:G74">IF(A11&lt;&gt;"",VLOOKUP(B11,devtab,2,FALSE)-E11-1,IF(E11&lt;&gt;"",G10-E11,""))</f>
        <v>7790</v>
      </c>
      <c r="H11" s="130">
        <f aca="true" t="shared" si="2" ref="H11:H74">IF(A11&lt;&gt;"",1,IF(E11&lt;&gt;"",I10+1,""))</f>
        <v>1114</v>
      </c>
      <c r="I11" s="129">
        <f>IF(E11&lt;&gt;"",H11+E11-1,0)</f>
        <v>2226</v>
      </c>
      <c r="J11" s="412" t="str">
        <f aca="true" t="shared" si="3" ref="J11:J33">IF(E11&lt;&gt;"",LEFT("MDISK "&amp;RIGHT(CONCATENATE("0000",D11),4)&amp;" "&amp;LEFT(AC11,4)&amp;" "&amp;RIGHT(CONCATENATE("0000",H11),5)&amp;" "&amp;RIGHT(CONCATENATE("0000",E11),5)&amp;" "&amp;AD11&amp;" "&amp;parms,80),"")</f>
        <v>MDISK 0101 3390 01114 01113 V15201 MR READPW WRITEPW MULTIPW</v>
      </c>
      <c r="K11" s="413"/>
      <c r="L11" s="413"/>
      <c r="M11" s="413"/>
      <c r="N11" s="413"/>
      <c r="O11" s="413"/>
      <c r="P11" s="413"/>
      <c r="Q11" s="413"/>
      <c r="R11" s="413"/>
      <c r="S11" s="414"/>
      <c r="U11" s="133" t="s">
        <v>161</v>
      </c>
      <c r="W11" s="163"/>
      <c r="X11" s="163">
        <v>0</v>
      </c>
      <c r="Y11" s="164">
        <v>0</v>
      </c>
      <c r="Z11" s="165">
        <v>0</v>
      </c>
      <c r="AA11" s="166">
        <v>0</v>
      </c>
      <c r="AC11" s="174" t="str">
        <f aca="true" t="shared" si="4" ref="AC11:AC74">IF(B11&lt;&gt;"",B11,AC10)</f>
        <v>3390-9</v>
      </c>
      <c r="AD11" s="148" t="str">
        <f aca="true" t="shared" si="5" ref="AD11:AD74">IF(A11&lt;&gt;"",A11,AD10)</f>
        <v>V15201</v>
      </c>
    </row>
    <row r="12" spans="1:30" ht="12.75">
      <c r="A12" s="100"/>
      <c r="B12" s="127"/>
      <c r="C12" s="127"/>
      <c r="D12" s="101">
        <v>102</v>
      </c>
      <c r="E12" s="99">
        <v>1113</v>
      </c>
      <c r="F12" s="152">
        <f t="shared" si="0"/>
        <v>0.94600548</v>
      </c>
      <c r="G12" s="122">
        <f t="shared" si="1"/>
        <v>6677</v>
      </c>
      <c r="H12" s="130">
        <f t="shared" si="2"/>
        <v>2227</v>
      </c>
      <c r="I12" s="129">
        <f aca="true" t="shared" si="6" ref="I12:I77">IF(E12&lt;&gt;"",H12+E12-1,0)</f>
        <v>3339</v>
      </c>
      <c r="J12" s="412" t="str">
        <f t="shared" si="3"/>
        <v>MDISK 0102 3390 02227 01113 V15201 MR READPW WRITEPW MULTIPW</v>
      </c>
      <c r="K12" s="413"/>
      <c r="L12" s="413"/>
      <c r="M12" s="413"/>
      <c r="N12" s="413"/>
      <c r="O12" s="413"/>
      <c r="P12" s="413"/>
      <c r="Q12" s="413"/>
      <c r="R12" s="413"/>
      <c r="S12" s="414"/>
      <c r="U12" s="133" t="s">
        <v>162</v>
      </c>
      <c r="W12" s="167" t="s">
        <v>425</v>
      </c>
      <c r="X12" s="167">
        <v>1113</v>
      </c>
      <c r="Y12" s="168">
        <v>849960</v>
      </c>
      <c r="Z12" s="169">
        <f aca="true" t="shared" si="7" ref="Z12:Z27">Y12/1000000000</f>
        <v>0.00084996</v>
      </c>
      <c r="AA12" s="170">
        <f aca="true" t="shared" si="8" ref="AA12:AA27">X12*Z12</f>
        <v>0.94600548</v>
      </c>
      <c r="AC12" s="174" t="str">
        <f t="shared" si="4"/>
        <v>3390-9</v>
      </c>
      <c r="AD12" s="148" t="str">
        <f t="shared" si="5"/>
        <v>V15201</v>
      </c>
    </row>
    <row r="13" spans="1:30" ht="12.75">
      <c r="A13" s="100"/>
      <c r="B13" s="127"/>
      <c r="C13" s="127"/>
      <c r="D13" s="101">
        <v>103</v>
      </c>
      <c r="E13" s="99">
        <v>1113</v>
      </c>
      <c r="F13" s="152">
        <f t="shared" si="0"/>
        <v>0.94600548</v>
      </c>
      <c r="G13" s="122">
        <f t="shared" si="1"/>
        <v>5564</v>
      </c>
      <c r="H13" s="130">
        <f t="shared" si="2"/>
        <v>3340</v>
      </c>
      <c r="I13" s="129">
        <f t="shared" si="6"/>
        <v>4452</v>
      </c>
      <c r="J13" s="412" t="str">
        <f t="shared" si="3"/>
        <v>MDISK 0103 3390 03340 01113 V15201 MR READPW WRITEPW MULTIPW</v>
      </c>
      <c r="K13" s="413"/>
      <c r="L13" s="413"/>
      <c r="M13" s="413"/>
      <c r="N13" s="413"/>
      <c r="O13" s="413"/>
      <c r="P13" s="413"/>
      <c r="Q13" s="413"/>
      <c r="R13" s="413"/>
      <c r="S13" s="414"/>
      <c r="U13" s="133" t="s">
        <v>163</v>
      </c>
      <c r="W13" s="167" t="s">
        <v>424</v>
      </c>
      <c r="X13" s="167">
        <v>2226</v>
      </c>
      <c r="Y13" s="168">
        <v>849960</v>
      </c>
      <c r="Z13" s="169">
        <f t="shared" si="7"/>
        <v>0.00084996</v>
      </c>
      <c r="AA13" s="170">
        <f t="shared" si="8"/>
        <v>1.89201096</v>
      </c>
      <c r="AC13" s="174" t="str">
        <f t="shared" si="4"/>
        <v>3390-9</v>
      </c>
      <c r="AD13" s="148" t="str">
        <f t="shared" si="5"/>
        <v>V15201</v>
      </c>
    </row>
    <row r="14" spans="1:30" ht="12.75">
      <c r="A14" s="100"/>
      <c r="B14" s="127"/>
      <c r="C14" s="127"/>
      <c r="D14" s="101">
        <v>104</v>
      </c>
      <c r="E14" s="99">
        <v>1113</v>
      </c>
      <c r="F14" s="152">
        <f t="shared" si="0"/>
        <v>0.94600548</v>
      </c>
      <c r="G14" s="122">
        <f t="shared" si="1"/>
        <v>4451</v>
      </c>
      <c r="H14" s="130">
        <f t="shared" si="2"/>
        <v>4453</v>
      </c>
      <c r="I14" s="129">
        <f t="shared" si="6"/>
        <v>5565</v>
      </c>
      <c r="J14" s="412" t="str">
        <f t="shared" si="3"/>
        <v>MDISK 0104 3390 04453 01113 V15201 MR READPW WRITEPW MULTIPW</v>
      </c>
      <c r="K14" s="413"/>
      <c r="L14" s="413"/>
      <c r="M14" s="413"/>
      <c r="N14" s="413"/>
      <c r="O14" s="413"/>
      <c r="P14" s="413"/>
      <c r="Q14" s="413"/>
      <c r="R14" s="413"/>
      <c r="S14" s="414"/>
      <c r="U14" s="133" t="s">
        <v>164</v>
      </c>
      <c r="W14" s="167" t="s">
        <v>156</v>
      </c>
      <c r="X14" s="167">
        <v>3339</v>
      </c>
      <c r="Y14" s="168">
        <v>849960</v>
      </c>
      <c r="Z14" s="169">
        <f t="shared" si="7"/>
        <v>0.00084996</v>
      </c>
      <c r="AA14" s="170">
        <f t="shared" si="8"/>
        <v>2.83801644</v>
      </c>
      <c r="AC14" s="174" t="str">
        <f t="shared" si="4"/>
        <v>3390-9</v>
      </c>
      <c r="AD14" s="148" t="str">
        <f t="shared" si="5"/>
        <v>V15201</v>
      </c>
    </row>
    <row r="15" spans="1:30" ht="12.75">
      <c r="A15" s="100"/>
      <c r="B15" s="127"/>
      <c r="C15" s="127"/>
      <c r="D15" s="101">
        <v>105</v>
      </c>
      <c r="E15" s="99">
        <v>1113</v>
      </c>
      <c r="F15" s="152">
        <f t="shared" si="0"/>
        <v>0.94600548</v>
      </c>
      <c r="G15" s="122">
        <f t="shared" si="1"/>
        <v>3338</v>
      </c>
      <c r="H15" s="130">
        <f t="shared" si="2"/>
        <v>5566</v>
      </c>
      <c r="I15" s="129">
        <f t="shared" si="6"/>
        <v>6678</v>
      </c>
      <c r="J15" s="412" t="str">
        <f t="shared" si="3"/>
        <v>MDISK 0105 3390 05566 01113 V15201 MR READPW WRITEPW MULTIPW</v>
      </c>
      <c r="K15" s="413"/>
      <c r="L15" s="413"/>
      <c r="M15" s="413"/>
      <c r="N15" s="413"/>
      <c r="O15" s="413"/>
      <c r="P15" s="413"/>
      <c r="Q15" s="413"/>
      <c r="R15" s="413"/>
      <c r="S15" s="414"/>
      <c r="U15" s="133"/>
      <c r="W15" s="167" t="s">
        <v>157</v>
      </c>
      <c r="X15" s="167">
        <v>10017</v>
      </c>
      <c r="Y15" s="168">
        <v>849960</v>
      </c>
      <c r="Z15" s="169">
        <f t="shared" si="7"/>
        <v>0.00084996</v>
      </c>
      <c r="AA15" s="170">
        <f t="shared" si="8"/>
        <v>8.51404932</v>
      </c>
      <c r="AC15" s="174" t="str">
        <f t="shared" si="4"/>
        <v>3390-9</v>
      </c>
      <c r="AD15" s="148" t="str">
        <f t="shared" si="5"/>
        <v>V15201</v>
      </c>
    </row>
    <row r="16" spans="1:30" ht="12.75">
      <c r="A16" s="100"/>
      <c r="B16" s="127"/>
      <c r="C16" s="127"/>
      <c r="D16" s="101">
        <v>106</v>
      </c>
      <c r="E16" s="99">
        <v>1113</v>
      </c>
      <c r="F16" s="152">
        <f t="shared" si="0"/>
        <v>0.94600548</v>
      </c>
      <c r="G16" s="122">
        <f t="shared" si="1"/>
        <v>2225</v>
      </c>
      <c r="H16" s="130">
        <f t="shared" si="2"/>
        <v>6679</v>
      </c>
      <c r="I16" s="129">
        <f t="shared" si="6"/>
        <v>7791</v>
      </c>
      <c r="J16" s="412" t="str">
        <f t="shared" si="3"/>
        <v>MDISK 0106 3390 06679 01113 V15201 MR READPW WRITEPW MULTIPW</v>
      </c>
      <c r="K16" s="413"/>
      <c r="L16" s="413"/>
      <c r="M16" s="413"/>
      <c r="N16" s="413"/>
      <c r="O16" s="413"/>
      <c r="P16" s="413"/>
      <c r="Q16" s="413"/>
      <c r="R16" s="413"/>
      <c r="S16" s="414"/>
      <c r="U16" s="133"/>
      <c r="W16" s="167" t="s">
        <v>158</v>
      </c>
      <c r="X16" s="167">
        <v>32760</v>
      </c>
      <c r="Y16" s="168">
        <v>849960</v>
      </c>
      <c r="Z16" s="169">
        <f t="shared" si="7"/>
        <v>0.00084996</v>
      </c>
      <c r="AA16" s="170">
        <f t="shared" si="8"/>
        <v>27.8446896</v>
      </c>
      <c r="AC16" s="174" t="str">
        <f t="shared" si="4"/>
        <v>3390-9</v>
      </c>
      <c r="AD16" s="148" t="str">
        <f t="shared" si="5"/>
        <v>V15201</v>
      </c>
    </row>
    <row r="17" spans="1:30" ht="12.75">
      <c r="A17" s="100"/>
      <c r="B17" s="127"/>
      <c r="C17" s="127"/>
      <c r="D17" s="101">
        <v>107</v>
      </c>
      <c r="E17" s="99">
        <v>1113</v>
      </c>
      <c r="F17" s="152">
        <f t="shared" si="0"/>
        <v>0.94600548</v>
      </c>
      <c r="G17" s="122">
        <f t="shared" si="1"/>
        <v>1112</v>
      </c>
      <c r="H17" s="130">
        <f t="shared" si="2"/>
        <v>7792</v>
      </c>
      <c r="I17" s="129">
        <f t="shared" si="6"/>
        <v>8904</v>
      </c>
      <c r="J17" s="412" t="str">
        <f t="shared" si="3"/>
        <v>MDISK 0107 3390 07792 01113 V15201 MR READPW WRITEPW MULTIPW</v>
      </c>
      <c r="K17" s="413"/>
      <c r="L17" s="413"/>
      <c r="M17" s="413"/>
      <c r="N17" s="413"/>
      <c r="O17" s="413"/>
      <c r="P17" s="413"/>
      <c r="Q17" s="413"/>
      <c r="R17" s="413"/>
      <c r="S17" s="414"/>
      <c r="T17" s="128"/>
      <c r="U17" s="133"/>
      <c r="W17" s="167" t="s">
        <v>159</v>
      </c>
      <c r="X17" s="167">
        <v>65520</v>
      </c>
      <c r="Y17" s="168">
        <v>849960</v>
      </c>
      <c r="Z17" s="169">
        <f t="shared" si="7"/>
        <v>0.00084996</v>
      </c>
      <c r="AA17" s="170">
        <f t="shared" si="8"/>
        <v>55.6893792</v>
      </c>
      <c r="AC17" s="174" t="str">
        <f t="shared" si="4"/>
        <v>3390-9</v>
      </c>
      <c r="AD17" s="148" t="str">
        <f t="shared" si="5"/>
        <v>V15201</v>
      </c>
    </row>
    <row r="18" spans="1:30" ht="12.75">
      <c r="A18" s="100"/>
      <c r="B18" s="127"/>
      <c r="C18" s="127"/>
      <c r="D18" s="101">
        <v>108</v>
      </c>
      <c r="E18" s="99">
        <v>1002</v>
      </c>
      <c r="F18" s="152">
        <f t="shared" si="0"/>
        <v>0.85165992</v>
      </c>
      <c r="G18" s="122">
        <f t="shared" si="1"/>
        <v>110</v>
      </c>
      <c r="H18" s="130">
        <f t="shared" si="2"/>
        <v>8905</v>
      </c>
      <c r="I18" s="129">
        <f>IF(E18&lt;&gt;"",H18+E18-1,0)</f>
        <v>9906</v>
      </c>
      <c r="J18" s="412" t="str">
        <f t="shared" si="3"/>
        <v>MDISK 0108 3390 08905 01002 V15201 MR READPW WRITEPW MULTIPW</v>
      </c>
      <c r="K18" s="413"/>
      <c r="L18" s="413"/>
      <c r="M18" s="413"/>
      <c r="N18" s="413"/>
      <c r="O18" s="413"/>
      <c r="P18" s="413"/>
      <c r="Q18" s="413"/>
      <c r="R18" s="413"/>
      <c r="S18" s="414"/>
      <c r="U18" s="133"/>
      <c r="W18" s="167" t="s">
        <v>426</v>
      </c>
      <c r="X18" s="167">
        <v>1440</v>
      </c>
      <c r="Y18" s="168">
        <v>696840</v>
      </c>
      <c r="Z18" s="169">
        <f t="shared" si="7"/>
        <v>0.00069684</v>
      </c>
      <c r="AA18" s="170">
        <f t="shared" si="8"/>
        <v>1.0034496</v>
      </c>
      <c r="AC18" s="174" t="str">
        <f t="shared" si="4"/>
        <v>3390-9</v>
      </c>
      <c r="AD18" s="148" t="str">
        <f t="shared" si="5"/>
        <v>V15201</v>
      </c>
    </row>
    <row r="19" spans="1:30" ht="12.75">
      <c r="A19" s="100"/>
      <c r="B19" s="127"/>
      <c r="C19" s="127"/>
      <c r="D19" s="101"/>
      <c r="E19" s="99"/>
      <c r="F19" s="152">
        <f t="shared" si="0"/>
        <v>0</v>
      </c>
      <c r="G19" s="122">
        <f t="shared" si="1"/>
      </c>
      <c r="H19" s="130">
        <f t="shared" si="2"/>
      </c>
      <c r="I19" s="129">
        <f t="shared" si="6"/>
        <v>0</v>
      </c>
      <c r="J19" s="412">
        <f t="shared" si="3"/>
      </c>
      <c r="K19" s="413"/>
      <c r="L19" s="413"/>
      <c r="M19" s="413"/>
      <c r="N19" s="413"/>
      <c r="O19" s="413"/>
      <c r="P19" s="413"/>
      <c r="Q19" s="413"/>
      <c r="R19" s="413"/>
      <c r="S19" s="414"/>
      <c r="U19" s="134"/>
      <c r="W19" s="167" t="s">
        <v>427</v>
      </c>
      <c r="X19" s="167">
        <v>2156</v>
      </c>
      <c r="Y19" s="168">
        <v>696840</v>
      </c>
      <c r="Z19" s="169">
        <f t="shared" si="7"/>
        <v>0.00069684</v>
      </c>
      <c r="AA19" s="170">
        <f t="shared" si="8"/>
        <v>1.50238704</v>
      </c>
      <c r="AC19" s="174" t="str">
        <f t="shared" si="4"/>
        <v>3390-9</v>
      </c>
      <c r="AD19" s="148" t="str">
        <f t="shared" si="5"/>
        <v>V15201</v>
      </c>
    </row>
    <row r="20" spans="1:30" ht="12.75">
      <c r="A20" s="100"/>
      <c r="B20" s="127"/>
      <c r="C20" s="127"/>
      <c r="D20" s="101"/>
      <c r="E20" s="99"/>
      <c r="F20" s="152">
        <f t="shared" si="0"/>
        <v>0</v>
      </c>
      <c r="G20" s="122">
        <f t="shared" si="1"/>
      </c>
      <c r="H20" s="130">
        <f t="shared" si="2"/>
      </c>
      <c r="I20" s="129">
        <f aca="true" t="shared" si="9" ref="I20:I35">IF(E20&lt;&gt;"",H20+E20-1,0)</f>
        <v>0</v>
      </c>
      <c r="J20" s="412">
        <f t="shared" si="3"/>
      </c>
      <c r="K20" s="413"/>
      <c r="L20" s="413"/>
      <c r="M20" s="413"/>
      <c r="N20" s="413"/>
      <c r="O20" s="413"/>
      <c r="P20" s="413"/>
      <c r="Q20" s="413"/>
      <c r="R20" s="413"/>
      <c r="S20" s="414"/>
      <c r="U20" s="134"/>
      <c r="W20" s="167" t="s">
        <v>436</v>
      </c>
      <c r="X20" s="167">
        <v>3339</v>
      </c>
      <c r="Y20" s="168">
        <v>712140</v>
      </c>
      <c r="Z20" s="169">
        <f t="shared" si="7"/>
        <v>0.00071214</v>
      </c>
      <c r="AA20" s="170">
        <f t="shared" si="8"/>
        <v>2.37783546</v>
      </c>
      <c r="AC20" s="174" t="str">
        <f t="shared" si="4"/>
        <v>3390-9</v>
      </c>
      <c r="AD20" s="148" t="str">
        <f t="shared" si="5"/>
        <v>V15201</v>
      </c>
    </row>
    <row r="21" spans="1:30" ht="12.75">
      <c r="A21" s="100"/>
      <c r="B21" s="127"/>
      <c r="C21" s="127"/>
      <c r="D21" s="101"/>
      <c r="E21" s="99"/>
      <c r="F21" s="152">
        <f t="shared" si="0"/>
        <v>0</v>
      </c>
      <c r="G21" s="122">
        <f t="shared" si="1"/>
      </c>
      <c r="H21" s="130">
        <f t="shared" si="2"/>
      </c>
      <c r="I21" s="129">
        <f t="shared" si="9"/>
        <v>0</v>
      </c>
      <c r="J21" s="412">
        <f t="shared" si="3"/>
      </c>
      <c r="K21" s="413"/>
      <c r="L21" s="413"/>
      <c r="M21" s="413"/>
      <c r="N21" s="413"/>
      <c r="O21" s="413"/>
      <c r="P21" s="413"/>
      <c r="Q21" s="413"/>
      <c r="R21" s="413"/>
      <c r="S21" s="414"/>
      <c r="U21" s="134"/>
      <c r="W21" s="167" t="s">
        <v>437</v>
      </c>
      <c r="X21" s="167">
        <v>3993</v>
      </c>
      <c r="Y21" s="168">
        <v>712140</v>
      </c>
      <c r="Z21" s="169">
        <f t="shared" si="7"/>
        <v>0.00071214</v>
      </c>
      <c r="AA21" s="170">
        <f t="shared" si="8"/>
        <v>2.84357502</v>
      </c>
      <c r="AC21" s="174" t="str">
        <f t="shared" si="4"/>
        <v>3390-9</v>
      </c>
      <c r="AD21" s="148" t="str">
        <f t="shared" si="5"/>
        <v>V15201</v>
      </c>
    </row>
    <row r="22" spans="1:30" ht="12.75">
      <c r="A22" s="100"/>
      <c r="B22" s="127"/>
      <c r="C22" s="127"/>
      <c r="D22" s="101"/>
      <c r="E22" s="99"/>
      <c r="F22" s="152">
        <f t="shared" si="0"/>
        <v>0</v>
      </c>
      <c r="G22" s="122">
        <f t="shared" si="1"/>
      </c>
      <c r="H22" s="130">
        <f t="shared" si="2"/>
      </c>
      <c r="I22" s="129">
        <f t="shared" si="9"/>
        <v>0</v>
      </c>
      <c r="J22" s="412">
        <f t="shared" si="3"/>
      </c>
      <c r="K22" s="413"/>
      <c r="L22" s="413"/>
      <c r="M22" s="413"/>
      <c r="N22" s="413"/>
      <c r="O22" s="413"/>
      <c r="P22" s="413"/>
      <c r="Q22" s="413"/>
      <c r="R22" s="413"/>
      <c r="S22" s="414"/>
      <c r="U22" s="134"/>
      <c r="W22" s="163" t="s">
        <v>428</v>
      </c>
      <c r="X22" s="163">
        <v>885</v>
      </c>
      <c r="Y22" s="164">
        <v>712140</v>
      </c>
      <c r="Z22" s="165">
        <f t="shared" si="7"/>
        <v>0.00071214</v>
      </c>
      <c r="AA22" s="166">
        <f t="shared" si="8"/>
        <v>0.6302439</v>
      </c>
      <c r="AC22" s="174" t="str">
        <f t="shared" si="4"/>
        <v>3390-9</v>
      </c>
      <c r="AD22" s="148" t="str">
        <f t="shared" si="5"/>
        <v>V15201</v>
      </c>
    </row>
    <row r="23" spans="1:30" ht="12.75">
      <c r="A23" s="100" t="s">
        <v>504</v>
      </c>
      <c r="B23" s="127" t="s">
        <v>159</v>
      </c>
      <c r="C23" s="127" t="s">
        <v>503</v>
      </c>
      <c r="D23" s="101">
        <v>100</v>
      </c>
      <c r="E23" s="99">
        <v>21840</v>
      </c>
      <c r="F23" s="152">
        <f t="shared" si="0"/>
        <v>18.563126399999998</v>
      </c>
      <c r="G23" s="122">
        <f t="shared" si="1"/>
        <v>43679</v>
      </c>
      <c r="H23" s="130">
        <f t="shared" si="2"/>
        <v>1</v>
      </c>
      <c r="I23" s="129">
        <f t="shared" si="9"/>
        <v>21840</v>
      </c>
      <c r="J23" s="412" t="str">
        <f t="shared" si="3"/>
        <v>MDISK 0100 3390 00001 21840 V25202 MR READPW WRITEPW MULTIPW</v>
      </c>
      <c r="K23" s="413"/>
      <c r="L23" s="413"/>
      <c r="M23" s="413"/>
      <c r="N23" s="413"/>
      <c r="O23" s="413"/>
      <c r="P23" s="413"/>
      <c r="Q23" s="413"/>
      <c r="R23" s="413"/>
      <c r="S23" s="414"/>
      <c r="U23" s="133" t="s">
        <v>165</v>
      </c>
      <c r="W23" s="167" t="s">
        <v>429</v>
      </c>
      <c r="X23" s="167">
        <v>885</v>
      </c>
      <c r="Y23" s="168">
        <v>712140</v>
      </c>
      <c r="Z23" s="169">
        <f t="shared" si="7"/>
        <v>0.00071214</v>
      </c>
      <c r="AA23" s="170">
        <f t="shared" si="8"/>
        <v>0.6302439</v>
      </c>
      <c r="AC23" s="174" t="str">
        <f t="shared" si="4"/>
        <v>3390-54</v>
      </c>
      <c r="AD23" s="148" t="str">
        <f t="shared" si="5"/>
        <v>V25202</v>
      </c>
    </row>
    <row r="24" spans="1:30" ht="12.75">
      <c r="A24" s="100"/>
      <c r="B24" s="127"/>
      <c r="C24" s="127"/>
      <c r="D24" s="101"/>
      <c r="E24" s="99">
        <v>21840</v>
      </c>
      <c r="F24" s="152">
        <f t="shared" si="0"/>
        <v>18.563126399999998</v>
      </c>
      <c r="G24" s="122">
        <f t="shared" si="1"/>
        <v>21839</v>
      </c>
      <c r="H24" s="130">
        <f t="shared" si="2"/>
        <v>21841</v>
      </c>
      <c r="I24" s="129">
        <f t="shared" si="9"/>
        <v>43680</v>
      </c>
      <c r="J24" s="412" t="str">
        <f t="shared" si="3"/>
        <v>MDISK 0000 3390 21841 21840 V25202 MR READPW WRITEPW MULTIPW</v>
      </c>
      <c r="K24" s="413"/>
      <c r="L24" s="413"/>
      <c r="M24" s="413"/>
      <c r="N24" s="413"/>
      <c r="O24" s="413"/>
      <c r="P24" s="413"/>
      <c r="Q24" s="413"/>
      <c r="R24" s="413"/>
      <c r="S24" s="414"/>
      <c r="U24" s="133" t="s">
        <v>166</v>
      </c>
      <c r="W24" s="167" t="s">
        <v>430</v>
      </c>
      <c r="X24" s="167">
        <v>885</v>
      </c>
      <c r="Y24" s="168">
        <v>712140</v>
      </c>
      <c r="Z24" s="169">
        <f t="shared" si="7"/>
        <v>0.00071214</v>
      </c>
      <c r="AA24" s="170">
        <f t="shared" si="8"/>
        <v>0.6302439</v>
      </c>
      <c r="AC24" s="174" t="str">
        <f t="shared" si="4"/>
        <v>3390-54</v>
      </c>
      <c r="AD24" s="148" t="str">
        <f t="shared" si="5"/>
        <v>V25202</v>
      </c>
    </row>
    <row r="25" spans="1:30" ht="12.75">
      <c r="A25" s="100"/>
      <c r="B25" s="127"/>
      <c r="C25" s="127"/>
      <c r="D25" s="101"/>
      <c r="E25" s="99">
        <v>21839</v>
      </c>
      <c r="F25" s="152">
        <f t="shared" si="0"/>
        <v>18.562276439999998</v>
      </c>
      <c r="G25" s="122">
        <f t="shared" si="1"/>
        <v>0</v>
      </c>
      <c r="H25" s="130">
        <f t="shared" si="2"/>
        <v>43681</v>
      </c>
      <c r="I25" s="129">
        <f t="shared" si="9"/>
        <v>65519</v>
      </c>
      <c r="J25" s="412" t="str">
        <f t="shared" si="3"/>
        <v>MDISK 0000 3390 43681 21839 V25202 MR READPW WRITEPW MULTIPW</v>
      </c>
      <c r="K25" s="413"/>
      <c r="L25" s="413"/>
      <c r="M25" s="413"/>
      <c r="N25" s="413"/>
      <c r="O25" s="413"/>
      <c r="P25" s="413"/>
      <c r="Q25" s="413"/>
      <c r="R25" s="413"/>
      <c r="S25" s="414"/>
      <c r="U25" s="133" t="s">
        <v>505</v>
      </c>
      <c r="W25" s="167" t="s">
        <v>431</v>
      </c>
      <c r="X25" s="167">
        <v>885</v>
      </c>
      <c r="Y25" s="168">
        <v>712140</v>
      </c>
      <c r="Z25" s="169">
        <f t="shared" si="7"/>
        <v>0.00071214</v>
      </c>
      <c r="AA25" s="170">
        <f t="shared" si="8"/>
        <v>0.6302439</v>
      </c>
      <c r="AC25" s="174" t="str">
        <f t="shared" si="4"/>
        <v>3390-54</v>
      </c>
      <c r="AD25" s="148" t="str">
        <f t="shared" si="5"/>
        <v>V25202</v>
      </c>
    </row>
    <row r="26" spans="1:30" ht="12.75">
      <c r="A26" s="100"/>
      <c r="B26" s="127"/>
      <c r="C26" s="127"/>
      <c r="D26" s="101"/>
      <c r="E26" s="99"/>
      <c r="F26" s="152">
        <f t="shared" si="0"/>
        <v>0</v>
      </c>
      <c r="G26" s="122">
        <f t="shared" si="1"/>
      </c>
      <c r="H26" s="130">
        <f t="shared" si="2"/>
      </c>
      <c r="I26" s="129">
        <f t="shared" si="9"/>
        <v>0</v>
      </c>
      <c r="J26" s="412">
        <f t="shared" si="3"/>
      </c>
      <c r="K26" s="413"/>
      <c r="L26" s="413"/>
      <c r="M26" s="413"/>
      <c r="N26" s="413"/>
      <c r="O26" s="413"/>
      <c r="P26" s="413"/>
      <c r="Q26" s="413"/>
      <c r="R26" s="413"/>
      <c r="S26" s="414"/>
      <c r="U26" s="133" t="s">
        <v>163</v>
      </c>
      <c r="W26" s="167" t="s">
        <v>432</v>
      </c>
      <c r="X26" s="167">
        <v>1770</v>
      </c>
      <c r="Y26" s="168">
        <v>712140</v>
      </c>
      <c r="Z26" s="169">
        <f t="shared" si="7"/>
        <v>0.00071214</v>
      </c>
      <c r="AA26" s="170">
        <f t="shared" si="8"/>
        <v>1.2604878</v>
      </c>
      <c r="AC26" s="174" t="str">
        <f t="shared" si="4"/>
        <v>3390-54</v>
      </c>
      <c r="AD26" s="148" t="str">
        <f t="shared" si="5"/>
        <v>V25202</v>
      </c>
    </row>
    <row r="27" spans="1:30" ht="12.75">
      <c r="A27" s="100"/>
      <c r="B27" s="127"/>
      <c r="C27" s="127"/>
      <c r="D27" s="101"/>
      <c r="E27" s="99"/>
      <c r="F27" s="152">
        <f t="shared" si="0"/>
        <v>0</v>
      </c>
      <c r="G27" s="122">
        <f t="shared" si="1"/>
      </c>
      <c r="H27" s="130">
        <f t="shared" si="2"/>
      </c>
      <c r="I27" s="129">
        <f t="shared" si="9"/>
        <v>0</v>
      </c>
      <c r="J27" s="412">
        <f t="shared" si="3"/>
      </c>
      <c r="K27" s="413"/>
      <c r="L27" s="413"/>
      <c r="M27" s="413"/>
      <c r="N27" s="413"/>
      <c r="O27" s="413"/>
      <c r="P27" s="413"/>
      <c r="Q27" s="413"/>
      <c r="R27" s="413"/>
      <c r="S27" s="414"/>
      <c r="U27" s="133" t="s">
        <v>506</v>
      </c>
      <c r="W27" s="167" t="s">
        <v>433</v>
      </c>
      <c r="X27" s="167">
        <v>2655</v>
      </c>
      <c r="Y27" s="168">
        <v>712140</v>
      </c>
      <c r="Z27" s="169">
        <f t="shared" si="7"/>
        <v>0.00071214</v>
      </c>
      <c r="AA27" s="170">
        <f t="shared" si="8"/>
        <v>1.8907317</v>
      </c>
      <c r="AC27" s="174" t="str">
        <f t="shared" si="4"/>
        <v>3390-54</v>
      </c>
      <c r="AD27" s="148" t="str">
        <f t="shared" si="5"/>
        <v>V25202</v>
      </c>
    </row>
    <row r="28" spans="1:30" ht="12.75">
      <c r="A28" s="100"/>
      <c r="B28" s="127"/>
      <c r="C28" s="127"/>
      <c r="D28" s="101"/>
      <c r="E28" s="99"/>
      <c r="F28" s="152">
        <f t="shared" si="0"/>
        <v>0</v>
      </c>
      <c r="G28" s="122">
        <f t="shared" si="1"/>
      </c>
      <c r="H28" s="130">
        <f t="shared" si="2"/>
      </c>
      <c r="I28" s="129">
        <f t="shared" si="9"/>
        <v>0</v>
      </c>
      <c r="J28" s="412">
        <f t="shared" si="3"/>
      </c>
      <c r="K28" s="413"/>
      <c r="L28" s="413"/>
      <c r="M28" s="413"/>
      <c r="N28" s="413"/>
      <c r="O28" s="413"/>
      <c r="P28" s="413"/>
      <c r="Q28" s="413"/>
      <c r="R28" s="413"/>
      <c r="S28" s="414"/>
      <c r="U28" s="134"/>
      <c r="W28" s="167"/>
      <c r="X28" s="167"/>
      <c r="Y28" s="168"/>
      <c r="Z28" s="169"/>
      <c r="AA28" s="170"/>
      <c r="AC28" s="174" t="str">
        <f t="shared" si="4"/>
        <v>3390-54</v>
      </c>
      <c r="AD28" s="148" t="str">
        <f t="shared" si="5"/>
        <v>V25202</v>
      </c>
    </row>
    <row r="29" spans="1:30" ht="12.75">
      <c r="A29" s="100" t="s">
        <v>397</v>
      </c>
      <c r="B29" s="127" t="s">
        <v>156</v>
      </c>
      <c r="C29" s="127"/>
      <c r="D29" s="101"/>
      <c r="E29" s="99">
        <v>50</v>
      </c>
      <c r="F29" s="152">
        <f t="shared" si="0"/>
        <v>0.042498</v>
      </c>
      <c r="G29" s="122">
        <f t="shared" si="1"/>
        <v>3288</v>
      </c>
      <c r="H29" s="130">
        <f t="shared" si="2"/>
        <v>1</v>
      </c>
      <c r="I29" s="129">
        <f t="shared" si="9"/>
        <v>50</v>
      </c>
      <c r="J29" s="412" t="str">
        <f t="shared" si="3"/>
        <v>MDISK 0000 3390 00001 00050 VM800B MR READPW WRITEPW MULTIPW</v>
      </c>
      <c r="K29" s="413"/>
      <c r="L29" s="413"/>
      <c r="M29" s="413"/>
      <c r="N29" s="413"/>
      <c r="O29" s="413"/>
      <c r="P29" s="413"/>
      <c r="Q29" s="413"/>
      <c r="R29" s="413"/>
      <c r="S29" s="414"/>
      <c r="U29" s="134"/>
      <c r="W29" s="167"/>
      <c r="X29" s="167"/>
      <c r="Y29" s="168"/>
      <c r="Z29" s="169"/>
      <c r="AA29" s="170"/>
      <c r="AC29" s="174" t="str">
        <f t="shared" si="4"/>
        <v>3390-3</v>
      </c>
      <c r="AD29" s="148" t="str">
        <f t="shared" si="5"/>
        <v>VM800B</v>
      </c>
    </row>
    <row r="30" spans="1:30" ht="12.75">
      <c r="A30" s="100"/>
      <c r="B30" s="127"/>
      <c r="C30" s="127"/>
      <c r="D30" s="101"/>
      <c r="E30" s="99">
        <v>50</v>
      </c>
      <c r="F30" s="152">
        <f t="shared" si="0"/>
        <v>0.042498</v>
      </c>
      <c r="G30" s="122">
        <f t="shared" si="1"/>
        <v>3238</v>
      </c>
      <c r="H30" s="130">
        <f t="shared" si="2"/>
        <v>51</v>
      </c>
      <c r="I30" s="129">
        <f t="shared" si="9"/>
        <v>100</v>
      </c>
      <c r="J30" s="412" t="str">
        <f t="shared" si="3"/>
        <v>MDISK 0000 3390 00051 00050 VM800B MR READPW WRITEPW MULTIPW</v>
      </c>
      <c r="K30" s="413"/>
      <c r="L30" s="413"/>
      <c r="M30" s="413"/>
      <c r="N30" s="413"/>
      <c r="O30" s="413"/>
      <c r="P30" s="413"/>
      <c r="Q30" s="413"/>
      <c r="R30" s="413"/>
      <c r="S30" s="414"/>
      <c r="U30" s="134" t="s">
        <v>509</v>
      </c>
      <c r="W30" s="167"/>
      <c r="X30" s="167"/>
      <c r="Y30" s="168"/>
      <c r="Z30" s="169"/>
      <c r="AA30" s="170"/>
      <c r="AC30" s="174" t="str">
        <f t="shared" si="4"/>
        <v>3390-3</v>
      </c>
      <c r="AD30" s="148" t="str">
        <f t="shared" si="5"/>
        <v>VM800B</v>
      </c>
    </row>
    <row r="31" spans="1:30" ht="12.75">
      <c r="A31" s="100"/>
      <c r="B31" s="127"/>
      <c r="C31" s="126"/>
      <c r="D31" s="101"/>
      <c r="E31" s="99">
        <v>50</v>
      </c>
      <c r="F31" s="152">
        <f t="shared" si="0"/>
        <v>0.042498</v>
      </c>
      <c r="G31" s="122">
        <f t="shared" si="1"/>
        <v>3188</v>
      </c>
      <c r="H31" s="130">
        <f t="shared" si="2"/>
        <v>101</v>
      </c>
      <c r="I31" s="129">
        <f t="shared" si="9"/>
        <v>150</v>
      </c>
      <c r="J31" s="412" t="str">
        <f t="shared" si="3"/>
        <v>MDISK 0000 3390 00101 00050 VM800B MR READPW WRITEPW MULTIPW</v>
      </c>
      <c r="K31" s="413"/>
      <c r="L31" s="413"/>
      <c r="M31" s="413"/>
      <c r="N31" s="413"/>
      <c r="O31" s="413"/>
      <c r="P31" s="413"/>
      <c r="Q31" s="413"/>
      <c r="R31" s="413"/>
      <c r="S31" s="414"/>
      <c r="U31" s="134" t="s">
        <v>510</v>
      </c>
      <c r="W31" s="167"/>
      <c r="X31" s="167"/>
      <c r="Y31" s="168"/>
      <c r="Z31" s="169"/>
      <c r="AA31" s="170"/>
      <c r="AC31" s="174" t="str">
        <f t="shared" si="4"/>
        <v>3390-3</v>
      </c>
      <c r="AD31" s="148" t="str">
        <f t="shared" si="5"/>
        <v>VM800B</v>
      </c>
    </row>
    <row r="32" spans="1:30" ht="12.75">
      <c r="A32" s="100"/>
      <c r="B32" s="127"/>
      <c r="C32" s="126"/>
      <c r="D32" s="101"/>
      <c r="E32" s="99">
        <v>50</v>
      </c>
      <c r="F32" s="152">
        <f t="shared" si="0"/>
        <v>0.042498</v>
      </c>
      <c r="G32" s="122">
        <f t="shared" si="1"/>
        <v>3138</v>
      </c>
      <c r="H32" s="130">
        <f t="shared" si="2"/>
        <v>151</v>
      </c>
      <c r="I32" s="129">
        <f t="shared" si="9"/>
        <v>200</v>
      </c>
      <c r="J32" s="412" t="str">
        <f t="shared" si="3"/>
        <v>MDISK 0000 3390 00151 00050 VM800B MR READPW WRITEPW MULTIPW</v>
      </c>
      <c r="K32" s="413"/>
      <c r="L32" s="413"/>
      <c r="M32" s="413"/>
      <c r="N32" s="413"/>
      <c r="O32" s="413"/>
      <c r="P32" s="413"/>
      <c r="Q32" s="413"/>
      <c r="R32" s="413"/>
      <c r="S32" s="414"/>
      <c r="U32" s="134"/>
      <c r="V32" s="134"/>
      <c r="W32" s="167"/>
      <c r="X32" s="167"/>
      <c r="Y32" s="168"/>
      <c r="Z32" s="169"/>
      <c r="AA32" s="170"/>
      <c r="AC32" s="174" t="str">
        <f t="shared" si="4"/>
        <v>3390-3</v>
      </c>
      <c r="AD32" s="148" t="str">
        <f t="shared" si="5"/>
        <v>VM800B</v>
      </c>
    </row>
    <row r="33" spans="1:30" ht="12.75">
      <c r="A33" s="100"/>
      <c r="B33" s="127"/>
      <c r="C33" s="126"/>
      <c r="D33" s="101">
        <v>998</v>
      </c>
      <c r="E33" s="99">
        <v>1000</v>
      </c>
      <c r="F33" s="152">
        <f t="shared" si="0"/>
        <v>0.8499599999999999</v>
      </c>
      <c r="G33" s="122">
        <f t="shared" si="1"/>
        <v>2138</v>
      </c>
      <c r="H33" s="130">
        <f t="shared" si="2"/>
        <v>201</v>
      </c>
      <c r="I33" s="129">
        <f t="shared" si="9"/>
        <v>1200</v>
      </c>
      <c r="J33" s="412" t="str">
        <f t="shared" si="3"/>
        <v>MDISK 0998 3390 00201 01000 VM800B MR READPW WRITEPW MULTIPW</v>
      </c>
      <c r="K33" s="413"/>
      <c r="L33" s="413"/>
      <c r="M33" s="413"/>
      <c r="N33" s="413"/>
      <c r="O33" s="413"/>
      <c r="P33" s="413"/>
      <c r="Q33" s="413"/>
      <c r="R33" s="413"/>
      <c r="S33" s="414"/>
      <c r="U33" s="134"/>
      <c r="V33" s="134"/>
      <c r="W33" s="167"/>
      <c r="X33" s="167"/>
      <c r="Y33" s="168"/>
      <c r="Z33" s="169"/>
      <c r="AA33" s="170"/>
      <c r="AC33" s="174" t="str">
        <f t="shared" si="4"/>
        <v>3390-3</v>
      </c>
      <c r="AD33" s="148" t="str">
        <f t="shared" si="5"/>
        <v>VM800B</v>
      </c>
    </row>
    <row r="34" spans="1:30" ht="12.75">
      <c r="A34" s="100"/>
      <c r="B34" s="127"/>
      <c r="C34" s="126"/>
      <c r="D34" s="101">
        <v>997</v>
      </c>
      <c r="E34" s="99">
        <v>175</v>
      </c>
      <c r="F34" s="152">
        <f t="shared" si="0"/>
        <v>0.148743</v>
      </c>
      <c r="G34" s="122">
        <f t="shared" si="1"/>
        <v>1963</v>
      </c>
      <c r="H34" s="130">
        <f t="shared" si="2"/>
        <v>1201</v>
      </c>
      <c r="I34" s="129">
        <f t="shared" si="9"/>
        <v>1375</v>
      </c>
      <c r="J34" s="412" t="str">
        <f>IF(E34&lt;&gt;"",LEFT("MDISK "&amp;RIGHT(CONCATENATE("0000",D34),4)&amp;" "&amp;LEFT(AC34,4)&amp;" "&amp;RIGHT(CONCATENATE("0000",H34),5)&amp;" "&amp;RIGHT(CONCATENATE("0000",E34),5)&amp;" "&amp;AD34&amp;" "&amp;parms,80),"")</f>
        <v>MDISK 0997 3390 01201 00175 VM800B MR READPW WRITEPW MULTIPW</v>
      </c>
      <c r="K34" s="413"/>
      <c r="L34" s="413"/>
      <c r="M34" s="413"/>
      <c r="N34" s="413"/>
      <c r="O34" s="413"/>
      <c r="P34" s="413"/>
      <c r="Q34" s="413"/>
      <c r="R34" s="413"/>
      <c r="S34" s="414"/>
      <c r="U34" s="134"/>
      <c r="V34" s="134"/>
      <c r="W34" s="167"/>
      <c r="X34" s="167"/>
      <c r="Y34" s="168"/>
      <c r="Z34" s="169"/>
      <c r="AA34" s="170"/>
      <c r="AC34" s="174" t="str">
        <f t="shared" si="4"/>
        <v>3390-3</v>
      </c>
      <c r="AD34" s="148" t="str">
        <f t="shared" si="5"/>
        <v>VM800B</v>
      </c>
    </row>
    <row r="35" spans="1:30" ht="12.75">
      <c r="A35" s="100"/>
      <c r="B35" s="127"/>
      <c r="C35" s="126" t="s">
        <v>394</v>
      </c>
      <c r="D35" s="101">
        <v>333</v>
      </c>
      <c r="E35" s="99">
        <v>400</v>
      </c>
      <c r="F35" s="152">
        <f t="shared" si="0"/>
        <v>0.339984</v>
      </c>
      <c r="G35" s="122">
        <f t="shared" si="1"/>
        <v>1563</v>
      </c>
      <c r="H35" s="130">
        <f t="shared" si="2"/>
        <v>1376</v>
      </c>
      <c r="I35" s="129">
        <f t="shared" si="9"/>
        <v>1775</v>
      </c>
      <c r="J35" s="412" t="str">
        <f>IF(E35&lt;&gt;"",LEFT("MDISK "&amp;RIGHT(CONCATENATE("0000",D35),4)&amp;" "&amp;LEFT(AC35,4)&amp;" "&amp;RIGHT(CONCATENATE("0000",H35),5)&amp;" "&amp;RIGHT(CONCATENATE("0000",E35),5)&amp;" "&amp;AD35&amp;" "&amp;parms,80),"")</f>
        <v>MDISK 0333 3390 01376 00400 VM800B MR READPW WRITEPW MULTIPW</v>
      </c>
      <c r="K35" s="413"/>
      <c r="L35" s="413"/>
      <c r="M35" s="413"/>
      <c r="N35" s="413"/>
      <c r="O35" s="413"/>
      <c r="P35" s="413"/>
      <c r="Q35" s="413"/>
      <c r="R35" s="413"/>
      <c r="S35" s="414"/>
      <c r="U35" s="134"/>
      <c r="V35" s="134"/>
      <c r="W35" s="167"/>
      <c r="X35" s="167"/>
      <c r="Y35" s="168"/>
      <c r="Z35" s="169"/>
      <c r="AA35" s="170"/>
      <c r="AC35" s="174" t="str">
        <f t="shared" si="4"/>
        <v>3390-3</v>
      </c>
      <c r="AD35" s="148" t="str">
        <f t="shared" si="5"/>
        <v>VM800B</v>
      </c>
    </row>
    <row r="36" spans="1:30" ht="12.75">
      <c r="A36" s="100"/>
      <c r="B36" s="127"/>
      <c r="C36" s="126" t="s">
        <v>128</v>
      </c>
      <c r="D36" s="101">
        <v>191</v>
      </c>
      <c r="E36" s="99">
        <v>50</v>
      </c>
      <c r="F36" s="152">
        <f t="shared" si="0"/>
        <v>0.042498</v>
      </c>
      <c r="G36" s="122">
        <f t="shared" si="1"/>
        <v>1513</v>
      </c>
      <c r="H36" s="130">
        <f t="shared" si="2"/>
        <v>1776</v>
      </c>
      <c r="I36" s="129">
        <f t="shared" si="6"/>
        <v>1825</v>
      </c>
      <c r="J36" s="412" t="str">
        <f>IF(E36&lt;&gt;"",LEFT("MDISK "&amp;RIGHT(CONCATENATE("0000",D36),4)&amp;" "&amp;LEFT(AC36,4)&amp;" "&amp;RIGHT(CONCATENATE("0000",H36),5)&amp;" "&amp;RIGHT(CONCATENATE("0000",E36),5)&amp;" "&amp;AD36&amp;" "&amp;parms,80),"")</f>
        <v>MDISK 0191 3390 01776 00050 VM800B MR READPW WRITEPW MULTIPW</v>
      </c>
      <c r="K36" s="413"/>
      <c r="L36" s="413"/>
      <c r="M36" s="413"/>
      <c r="N36" s="413"/>
      <c r="O36" s="413"/>
      <c r="P36" s="413"/>
      <c r="Q36" s="413"/>
      <c r="R36" s="413"/>
      <c r="S36" s="414"/>
      <c r="U36" s="134"/>
      <c r="V36" s="134"/>
      <c r="W36" s="167"/>
      <c r="X36" s="167"/>
      <c r="Y36" s="168"/>
      <c r="Z36" s="169"/>
      <c r="AA36" s="170"/>
      <c r="AC36" s="174" t="str">
        <f t="shared" si="4"/>
        <v>3390-3</v>
      </c>
      <c r="AD36" s="148" t="str">
        <f t="shared" si="5"/>
        <v>VM800B</v>
      </c>
    </row>
    <row r="37" spans="1:30" ht="12.75">
      <c r="A37" s="100"/>
      <c r="B37" s="127"/>
      <c r="C37" s="126" t="s">
        <v>129</v>
      </c>
      <c r="D37" s="101">
        <v>195</v>
      </c>
      <c r="E37" s="99">
        <v>50</v>
      </c>
      <c r="F37" s="152">
        <f t="shared" si="0"/>
        <v>0.042498</v>
      </c>
      <c r="G37" s="122">
        <f t="shared" si="1"/>
        <v>1463</v>
      </c>
      <c r="H37" s="130">
        <f t="shared" si="2"/>
        <v>1826</v>
      </c>
      <c r="I37" s="129">
        <f t="shared" si="6"/>
        <v>1875</v>
      </c>
      <c r="J37" s="412" t="str">
        <f>IF(E37&lt;&gt;"",LEFT("MDISK "&amp;RIGHT(CONCATENATE("0000",D37),4)&amp;" "&amp;LEFT(AC37,4)&amp;" "&amp;RIGHT(CONCATENATE("0000",H37),5)&amp;" "&amp;RIGHT(CONCATENATE("0000",E37),5)&amp;" "&amp;AD37&amp;" "&amp;parms,80),"")</f>
        <v>MDISK 0195 3390 01826 00050 VM800B MR READPW WRITEPW MULTIPW</v>
      </c>
      <c r="K37" s="413"/>
      <c r="L37" s="413"/>
      <c r="M37" s="413"/>
      <c r="N37" s="413"/>
      <c r="O37" s="413"/>
      <c r="P37" s="413"/>
      <c r="Q37" s="413"/>
      <c r="R37" s="413"/>
      <c r="S37" s="414"/>
      <c r="U37" s="134"/>
      <c r="V37" s="134"/>
      <c r="W37" s="167"/>
      <c r="X37" s="167"/>
      <c r="Y37" s="168"/>
      <c r="Z37" s="169"/>
      <c r="AA37" s="170"/>
      <c r="AC37" s="174" t="str">
        <f t="shared" si="4"/>
        <v>3390-3</v>
      </c>
      <c r="AD37" s="148" t="str">
        <f t="shared" si="5"/>
        <v>VM800B</v>
      </c>
    </row>
    <row r="38" spans="1:30" ht="12.75">
      <c r="A38" s="100"/>
      <c r="B38" s="127"/>
      <c r="C38" s="126"/>
      <c r="D38" s="101"/>
      <c r="E38" s="99"/>
      <c r="F38" s="152">
        <f t="shared" si="0"/>
        <v>0</v>
      </c>
      <c r="G38" s="122">
        <f t="shared" si="1"/>
      </c>
      <c r="H38" s="130">
        <f t="shared" si="2"/>
      </c>
      <c r="I38" s="129">
        <f t="shared" si="6"/>
        <v>0</v>
      </c>
      <c r="J38" s="412">
        <f>IF(E38&lt;&gt;"",LEFT("MDISK "&amp;RIGHT(CONCATENATE("0000",D38),4)&amp;" "&amp;LEFT(AC38,4)&amp;" "&amp;RIGHT(CONCATENATE("0000",H38),5)&amp;" "&amp;RIGHT(CONCATENATE("0000",E38),5)&amp;" "&amp;AD38&amp;" "&amp;parms,80),"")</f>
      </c>
      <c r="K38" s="413"/>
      <c r="L38" s="413"/>
      <c r="M38" s="413"/>
      <c r="N38" s="413"/>
      <c r="O38" s="413"/>
      <c r="P38" s="413"/>
      <c r="Q38" s="413"/>
      <c r="R38" s="413"/>
      <c r="S38" s="414"/>
      <c r="U38" s="134"/>
      <c r="V38" s="134"/>
      <c r="W38" s="167"/>
      <c r="X38" s="167"/>
      <c r="Y38" s="168"/>
      <c r="Z38" s="169"/>
      <c r="AA38" s="170"/>
      <c r="AC38" s="174" t="str">
        <f t="shared" si="4"/>
        <v>3390-3</v>
      </c>
      <c r="AD38" s="148" t="str">
        <f t="shared" si="5"/>
        <v>VM800B</v>
      </c>
    </row>
    <row r="39" spans="1:30" ht="12.75">
      <c r="A39" s="100"/>
      <c r="B39" s="127"/>
      <c r="C39" s="126"/>
      <c r="D39" s="101"/>
      <c r="E39" s="102"/>
      <c r="F39" s="152">
        <f t="shared" si="0"/>
        <v>0</v>
      </c>
      <c r="G39" s="122">
        <f t="shared" si="1"/>
      </c>
      <c r="H39" s="130">
        <f t="shared" si="2"/>
      </c>
      <c r="I39" s="129">
        <f t="shared" si="6"/>
        <v>0</v>
      </c>
      <c r="J39" s="412">
        <f aca="true" t="shared" si="10" ref="J39:J51">IF(E39&lt;&gt;"",LEFT("MDISK "&amp;RIGHT(CONCATENATE("0000",D39),4)&amp;" "&amp;LEFT(B39,4)&amp;" "&amp;RIGHT(CONCATENATE("0000",H39),5)&amp;" "&amp;RIGHT(CONCATENATE("0000",E39),5)&amp;" "&amp;AD39&amp;" "&amp;parms,80),"")</f>
      </c>
      <c r="K39" s="413"/>
      <c r="L39" s="413"/>
      <c r="M39" s="413"/>
      <c r="N39" s="413"/>
      <c r="O39" s="413"/>
      <c r="P39" s="413"/>
      <c r="Q39" s="413"/>
      <c r="R39" s="413"/>
      <c r="S39" s="414"/>
      <c r="U39" s="134"/>
      <c r="V39" s="134"/>
      <c r="W39" s="167"/>
      <c r="X39" s="167"/>
      <c r="Y39" s="168"/>
      <c r="Z39" s="169"/>
      <c r="AA39" s="170"/>
      <c r="AC39" s="174" t="str">
        <f t="shared" si="4"/>
        <v>3390-3</v>
      </c>
      <c r="AD39" s="148" t="str">
        <f t="shared" si="5"/>
        <v>VM800B</v>
      </c>
    </row>
    <row r="40" spans="1:30" ht="12.75">
      <c r="A40" s="100"/>
      <c r="B40" s="127"/>
      <c r="C40" s="126"/>
      <c r="D40" s="101"/>
      <c r="E40" s="102"/>
      <c r="F40" s="152">
        <f t="shared" si="0"/>
        <v>0</v>
      </c>
      <c r="G40" s="122">
        <f t="shared" si="1"/>
      </c>
      <c r="H40" s="130">
        <f t="shared" si="2"/>
      </c>
      <c r="I40" s="129">
        <f t="shared" si="6"/>
        <v>0</v>
      </c>
      <c r="J40" s="412">
        <f t="shared" si="10"/>
      </c>
      <c r="K40" s="413"/>
      <c r="L40" s="413"/>
      <c r="M40" s="413"/>
      <c r="N40" s="413"/>
      <c r="O40" s="413"/>
      <c r="P40" s="413"/>
      <c r="Q40" s="413"/>
      <c r="R40" s="413"/>
      <c r="S40" s="414"/>
      <c r="U40" s="134"/>
      <c r="V40" s="134"/>
      <c r="W40" s="167"/>
      <c r="X40" s="167"/>
      <c r="Y40" s="168"/>
      <c r="Z40" s="169"/>
      <c r="AA40" s="170"/>
      <c r="AC40" s="174" t="str">
        <f t="shared" si="4"/>
        <v>3390-3</v>
      </c>
      <c r="AD40" s="148" t="str">
        <f t="shared" si="5"/>
        <v>VM800B</v>
      </c>
    </row>
    <row r="41" spans="1:30" ht="12.75">
      <c r="A41" s="100"/>
      <c r="B41" s="127"/>
      <c r="C41" s="126"/>
      <c r="D41" s="101"/>
      <c r="E41" s="102"/>
      <c r="F41" s="152">
        <f t="shared" si="0"/>
        <v>0</v>
      </c>
      <c r="G41" s="122">
        <f t="shared" si="1"/>
      </c>
      <c r="H41" s="130">
        <f t="shared" si="2"/>
      </c>
      <c r="I41" s="129">
        <f>IF(E41&lt;&gt;"",H41+E41-1,0)</f>
        <v>0</v>
      </c>
      <c r="J41" s="412">
        <f t="shared" si="10"/>
      </c>
      <c r="K41" s="413"/>
      <c r="L41" s="413"/>
      <c r="M41" s="413"/>
      <c r="N41" s="413"/>
      <c r="O41" s="413"/>
      <c r="P41" s="413"/>
      <c r="Q41" s="413"/>
      <c r="R41" s="413"/>
      <c r="S41" s="414"/>
      <c r="U41" s="134"/>
      <c r="V41" s="134"/>
      <c r="W41" s="167"/>
      <c r="X41" s="167"/>
      <c r="Y41" s="168"/>
      <c r="Z41" s="169"/>
      <c r="AA41" s="170"/>
      <c r="AC41" s="174" t="str">
        <f t="shared" si="4"/>
        <v>3390-3</v>
      </c>
      <c r="AD41" s="148" t="str">
        <f t="shared" si="5"/>
        <v>VM800B</v>
      </c>
    </row>
    <row r="42" spans="1:30" ht="12.75">
      <c r="A42" s="100"/>
      <c r="B42" s="127"/>
      <c r="C42" s="126"/>
      <c r="D42" s="101"/>
      <c r="E42" s="102"/>
      <c r="F42" s="152">
        <f t="shared" si="0"/>
        <v>0</v>
      </c>
      <c r="G42" s="122">
        <f t="shared" si="1"/>
      </c>
      <c r="H42" s="130">
        <f t="shared" si="2"/>
      </c>
      <c r="I42" s="129">
        <f>IF(E42&lt;&gt;"",H42+E42-1,0)</f>
        <v>0</v>
      </c>
      <c r="J42" s="412">
        <f t="shared" si="10"/>
      </c>
      <c r="K42" s="413"/>
      <c r="L42" s="413"/>
      <c r="M42" s="413"/>
      <c r="N42" s="413"/>
      <c r="O42" s="413"/>
      <c r="P42" s="413"/>
      <c r="Q42" s="413"/>
      <c r="R42" s="413"/>
      <c r="S42" s="414"/>
      <c r="U42" s="134"/>
      <c r="V42" s="134"/>
      <c r="W42" s="167"/>
      <c r="X42" s="167"/>
      <c r="Y42" s="168"/>
      <c r="Z42" s="169"/>
      <c r="AA42" s="170"/>
      <c r="AC42" s="174" t="str">
        <f t="shared" si="4"/>
        <v>3390-3</v>
      </c>
      <c r="AD42" s="148" t="str">
        <f t="shared" si="5"/>
        <v>VM800B</v>
      </c>
    </row>
    <row r="43" spans="1:30" ht="12.75">
      <c r="A43" s="100"/>
      <c r="B43" s="127"/>
      <c r="C43" s="126"/>
      <c r="D43" s="101"/>
      <c r="E43" s="102"/>
      <c r="F43" s="152">
        <f t="shared" si="0"/>
        <v>0</v>
      </c>
      <c r="G43" s="122">
        <f t="shared" si="1"/>
      </c>
      <c r="H43" s="130">
        <f t="shared" si="2"/>
      </c>
      <c r="I43" s="129">
        <f>IF(E43&lt;&gt;"",H43+E43-1,0)</f>
        <v>0</v>
      </c>
      <c r="J43" s="412">
        <f t="shared" si="10"/>
      </c>
      <c r="K43" s="413"/>
      <c r="L43" s="413"/>
      <c r="M43" s="413"/>
      <c r="N43" s="413"/>
      <c r="O43" s="413"/>
      <c r="P43" s="413"/>
      <c r="Q43" s="413"/>
      <c r="R43" s="413"/>
      <c r="S43" s="414"/>
      <c r="U43" s="134"/>
      <c r="V43" s="134"/>
      <c r="W43" s="167"/>
      <c r="X43" s="167"/>
      <c r="Y43" s="168"/>
      <c r="Z43" s="169"/>
      <c r="AA43" s="170"/>
      <c r="AC43" s="174" t="str">
        <f t="shared" si="4"/>
        <v>3390-3</v>
      </c>
      <c r="AD43" s="148" t="str">
        <f t="shared" si="5"/>
        <v>VM800B</v>
      </c>
    </row>
    <row r="44" spans="1:30" ht="12.75">
      <c r="A44" s="100"/>
      <c r="B44" s="127"/>
      <c r="C44" s="126"/>
      <c r="D44" s="101"/>
      <c r="E44" s="102"/>
      <c r="F44" s="152">
        <f t="shared" si="0"/>
        <v>0</v>
      </c>
      <c r="G44" s="122">
        <f t="shared" si="1"/>
      </c>
      <c r="H44" s="130">
        <f t="shared" si="2"/>
      </c>
      <c r="I44" s="129">
        <f>IF(E44&lt;&gt;"",H44+E44-1,0)</f>
        <v>0</v>
      </c>
      <c r="J44" s="412">
        <f t="shared" si="10"/>
      </c>
      <c r="K44" s="413"/>
      <c r="L44" s="413"/>
      <c r="M44" s="413"/>
      <c r="N44" s="413"/>
      <c r="O44" s="413"/>
      <c r="P44" s="413"/>
      <c r="Q44" s="413"/>
      <c r="R44" s="413"/>
      <c r="S44" s="414"/>
      <c r="U44" s="134"/>
      <c r="V44" s="134"/>
      <c r="W44" s="167"/>
      <c r="X44" s="167"/>
      <c r="Y44" s="168"/>
      <c r="Z44" s="169"/>
      <c r="AA44" s="170"/>
      <c r="AC44" s="174" t="str">
        <f t="shared" si="4"/>
        <v>3390-3</v>
      </c>
      <c r="AD44" s="148" t="str">
        <f t="shared" si="5"/>
        <v>VM800B</v>
      </c>
    </row>
    <row r="45" spans="1:30" ht="12.75">
      <c r="A45" s="100"/>
      <c r="B45" s="127"/>
      <c r="C45" s="126"/>
      <c r="D45" s="101"/>
      <c r="E45" s="102"/>
      <c r="F45" s="152">
        <f t="shared" si="0"/>
        <v>0</v>
      </c>
      <c r="G45" s="122">
        <f t="shared" si="1"/>
      </c>
      <c r="H45" s="130">
        <f t="shared" si="2"/>
      </c>
      <c r="I45" s="129">
        <f t="shared" si="6"/>
        <v>0</v>
      </c>
      <c r="J45" s="412">
        <f t="shared" si="10"/>
      </c>
      <c r="K45" s="413"/>
      <c r="L45" s="413"/>
      <c r="M45" s="413"/>
      <c r="N45" s="413"/>
      <c r="O45" s="413"/>
      <c r="P45" s="413"/>
      <c r="Q45" s="413"/>
      <c r="R45" s="413"/>
      <c r="S45" s="414"/>
      <c r="U45" s="134"/>
      <c r="V45" s="134"/>
      <c r="W45" s="167"/>
      <c r="X45" s="167"/>
      <c r="Y45" s="168"/>
      <c r="Z45" s="169"/>
      <c r="AA45" s="170"/>
      <c r="AC45" s="174" t="str">
        <f t="shared" si="4"/>
        <v>3390-3</v>
      </c>
      <c r="AD45" s="148" t="str">
        <f t="shared" si="5"/>
        <v>VM800B</v>
      </c>
    </row>
    <row r="46" spans="1:30" ht="12.75">
      <c r="A46" s="100"/>
      <c r="B46" s="127"/>
      <c r="C46" s="126"/>
      <c r="D46" s="101"/>
      <c r="E46" s="102"/>
      <c r="F46" s="152">
        <f t="shared" si="0"/>
        <v>0</v>
      </c>
      <c r="G46" s="122">
        <f t="shared" si="1"/>
      </c>
      <c r="H46" s="130">
        <f t="shared" si="2"/>
      </c>
      <c r="I46" s="129">
        <f t="shared" si="6"/>
        <v>0</v>
      </c>
      <c r="J46" s="412">
        <f t="shared" si="10"/>
      </c>
      <c r="K46" s="413"/>
      <c r="L46" s="413"/>
      <c r="M46" s="413"/>
      <c r="N46" s="413"/>
      <c r="O46" s="413"/>
      <c r="P46" s="413"/>
      <c r="Q46" s="413"/>
      <c r="R46" s="413"/>
      <c r="S46" s="414"/>
      <c r="U46" s="134"/>
      <c r="V46" s="134"/>
      <c r="W46" s="167"/>
      <c r="X46" s="167"/>
      <c r="Y46" s="168"/>
      <c r="Z46" s="169"/>
      <c r="AA46" s="170"/>
      <c r="AC46" s="174" t="str">
        <f t="shared" si="4"/>
        <v>3390-3</v>
      </c>
      <c r="AD46" s="148" t="str">
        <f t="shared" si="5"/>
        <v>VM800B</v>
      </c>
    </row>
    <row r="47" spans="1:30" ht="12.75">
      <c r="A47" s="100"/>
      <c r="B47" s="127"/>
      <c r="C47" s="126"/>
      <c r="D47" s="101"/>
      <c r="E47" s="102"/>
      <c r="F47" s="152">
        <f t="shared" si="0"/>
        <v>0</v>
      </c>
      <c r="G47" s="122">
        <f t="shared" si="1"/>
      </c>
      <c r="H47" s="130">
        <f t="shared" si="2"/>
      </c>
      <c r="I47" s="129">
        <f t="shared" si="6"/>
        <v>0</v>
      </c>
      <c r="J47" s="412">
        <f t="shared" si="10"/>
      </c>
      <c r="K47" s="413"/>
      <c r="L47" s="413"/>
      <c r="M47" s="413"/>
      <c r="N47" s="413"/>
      <c r="O47" s="413"/>
      <c r="P47" s="413"/>
      <c r="Q47" s="413"/>
      <c r="R47" s="413"/>
      <c r="S47" s="414"/>
      <c r="U47" s="134"/>
      <c r="V47" s="134"/>
      <c r="AC47" s="174" t="str">
        <f t="shared" si="4"/>
        <v>3390-3</v>
      </c>
      <c r="AD47" s="148" t="str">
        <f t="shared" si="5"/>
        <v>VM800B</v>
      </c>
    </row>
    <row r="48" spans="1:30" ht="12.75">
      <c r="A48" s="100"/>
      <c r="B48" s="127"/>
      <c r="C48" s="126"/>
      <c r="D48" s="101"/>
      <c r="E48" s="102"/>
      <c r="F48" s="152">
        <f t="shared" si="0"/>
        <v>0</v>
      </c>
      <c r="G48" s="122">
        <f t="shared" si="1"/>
      </c>
      <c r="H48" s="130">
        <f t="shared" si="2"/>
      </c>
      <c r="I48" s="129">
        <f t="shared" si="6"/>
        <v>0</v>
      </c>
      <c r="J48" s="412">
        <f t="shared" si="10"/>
      </c>
      <c r="K48" s="413"/>
      <c r="L48" s="413"/>
      <c r="M48" s="413"/>
      <c r="N48" s="413"/>
      <c r="O48" s="413"/>
      <c r="P48" s="413"/>
      <c r="Q48" s="413"/>
      <c r="R48" s="413"/>
      <c r="S48" s="414"/>
      <c r="U48" s="134"/>
      <c r="V48" s="134"/>
      <c r="AC48" s="174" t="str">
        <f t="shared" si="4"/>
        <v>3390-3</v>
      </c>
      <c r="AD48" s="148" t="str">
        <f t="shared" si="5"/>
        <v>VM800B</v>
      </c>
    </row>
    <row r="49" spans="1:30" ht="12.75">
      <c r="A49" s="100"/>
      <c r="B49" s="127"/>
      <c r="C49" s="126"/>
      <c r="D49" s="101"/>
      <c r="E49" s="102"/>
      <c r="F49" s="152">
        <f t="shared" si="0"/>
        <v>0</v>
      </c>
      <c r="G49" s="122">
        <f t="shared" si="1"/>
      </c>
      <c r="H49" s="130">
        <f t="shared" si="2"/>
      </c>
      <c r="I49" s="129">
        <f t="shared" si="6"/>
        <v>0</v>
      </c>
      <c r="J49" s="412">
        <f t="shared" si="10"/>
      </c>
      <c r="K49" s="413"/>
      <c r="L49" s="413"/>
      <c r="M49" s="413"/>
      <c r="N49" s="413"/>
      <c r="O49" s="413"/>
      <c r="P49" s="413"/>
      <c r="Q49" s="413"/>
      <c r="R49" s="413"/>
      <c r="S49" s="414"/>
      <c r="U49" s="134"/>
      <c r="V49" s="134"/>
      <c r="AC49" s="174" t="str">
        <f t="shared" si="4"/>
        <v>3390-3</v>
      </c>
      <c r="AD49" s="148" t="str">
        <f t="shared" si="5"/>
        <v>VM800B</v>
      </c>
    </row>
    <row r="50" spans="1:30" ht="12.75">
      <c r="A50" s="100"/>
      <c r="B50" s="127"/>
      <c r="C50" s="126"/>
      <c r="D50" s="101"/>
      <c r="E50" s="99"/>
      <c r="F50" s="152">
        <f t="shared" si="0"/>
        <v>0</v>
      </c>
      <c r="G50" s="122">
        <f t="shared" si="1"/>
      </c>
      <c r="H50" s="130">
        <f t="shared" si="2"/>
      </c>
      <c r="I50" s="129">
        <f t="shared" si="6"/>
        <v>0</v>
      </c>
      <c r="J50" s="412">
        <f t="shared" si="10"/>
      </c>
      <c r="K50" s="413"/>
      <c r="L50" s="413"/>
      <c r="M50" s="413"/>
      <c r="N50" s="413"/>
      <c r="O50" s="413"/>
      <c r="P50" s="413"/>
      <c r="Q50" s="413"/>
      <c r="R50" s="413"/>
      <c r="S50" s="414"/>
      <c r="U50" s="134"/>
      <c r="V50" s="134"/>
      <c r="AC50" s="174" t="str">
        <f t="shared" si="4"/>
        <v>3390-3</v>
      </c>
      <c r="AD50" s="148" t="str">
        <f t="shared" si="5"/>
        <v>VM800B</v>
      </c>
    </row>
    <row r="51" spans="1:30" ht="12.75">
      <c r="A51" s="100"/>
      <c r="B51" s="127"/>
      <c r="C51" s="126"/>
      <c r="D51" s="101"/>
      <c r="E51" s="99"/>
      <c r="F51" s="152">
        <f t="shared" si="0"/>
        <v>0</v>
      </c>
      <c r="G51" s="122">
        <f t="shared" si="1"/>
      </c>
      <c r="H51" s="130">
        <f t="shared" si="2"/>
      </c>
      <c r="I51" s="129">
        <f t="shared" si="6"/>
        <v>0</v>
      </c>
      <c r="J51" s="412">
        <f t="shared" si="10"/>
      </c>
      <c r="K51" s="413"/>
      <c r="L51" s="413"/>
      <c r="M51" s="413"/>
      <c r="N51" s="413"/>
      <c r="O51" s="413"/>
      <c r="P51" s="413"/>
      <c r="Q51" s="413"/>
      <c r="R51" s="413"/>
      <c r="S51" s="414"/>
      <c r="U51" s="134"/>
      <c r="V51" s="134"/>
      <c r="AC51" s="174" t="str">
        <f t="shared" si="4"/>
        <v>3390-3</v>
      </c>
      <c r="AD51" s="148" t="str">
        <f t="shared" si="5"/>
        <v>VM800B</v>
      </c>
    </row>
    <row r="52" spans="1:30" ht="12.75">
      <c r="A52" s="100"/>
      <c r="B52" s="127"/>
      <c r="C52" s="126"/>
      <c r="D52" s="101"/>
      <c r="E52" s="99"/>
      <c r="F52" s="152">
        <f t="shared" si="0"/>
        <v>0</v>
      </c>
      <c r="G52" s="122">
        <f t="shared" si="1"/>
      </c>
      <c r="H52" s="130">
        <f t="shared" si="2"/>
      </c>
      <c r="I52" s="129">
        <f t="shared" si="6"/>
        <v>0</v>
      </c>
      <c r="J52" s="412">
        <f aca="true" t="shared" si="11" ref="J52:J115">IF(E52&lt;&gt;"",LEFT("MDISK "&amp;RIGHT(CONCATENATE("0000",D52),4)&amp;" "&amp;dasdtype&amp;" "&amp;RIGHT(CONCATENATE("0000",H52),5)&amp;" "&amp;RIGHT(CONCATENATE("0000",E52),5)&amp;" "&amp;AD52&amp;" "&amp;parms,80),"")</f>
      </c>
      <c r="K52" s="413"/>
      <c r="L52" s="413"/>
      <c r="M52" s="413"/>
      <c r="N52" s="413"/>
      <c r="O52" s="413"/>
      <c r="P52" s="413"/>
      <c r="Q52" s="413"/>
      <c r="R52" s="413"/>
      <c r="S52" s="414"/>
      <c r="U52" s="134"/>
      <c r="V52" s="134"/>
      <c r="AC52" s="174" t="str">
        <f t="shared" si="4"/>
        <v>3390-3</v>
      </c>
      <c r="AD52" s="148" t="str">
        <f t="shared" si="5"/>
        <v>VM800B</v>
      </c>
    </row>
    <row r="53" spans="1:30" ht="12.75">
      <c r="A53" s="100"/>
      <c r="B53" s="127"/>
      <c r="C53" s="126"/>
      <c r="D53" s="101"/>
      <c r="E53" s="99"/>
      <c r="F53" s="152">
        <f t="shared" si="0"/>
        <v>0</v>
      </c>
      <c r="G53" s="122">
        <f t="shared" si="1"/>
      </c>
      <c r="H53" s="130">
        <f t="shared" si="2"/>
      </c>
      <c r="I53" s="129">
        <f t="shared" si="6"/>
        <v>0</v>
      </c>
      <c r="J53" s="412">
        <f t="shared" si="11"/>
      </c>
      <c r="K53" s="413"/>
      <c r="L53" s="413"/>
      <c r="M53" s="413"/>
      <c r="N53" s="413"/>
      <c r="O53" s="413"/>
      <c r="P53" s="413"/>
      <c r="Q53" s="413"/>
      <c r="R53" s="413"/>
      <c r="S53" s="414"/>
      <c r="U53" s="134"/>
      <c r="V53" s="134"/>
      <c r="AC53" s="174" t="str">
        <f t="shared" si="4"/>
        <v>3390-3</v>
      </c>
      <c r="AD53" s="148" t="str">
        <f t="shared" si="5"/>
        <v>VM800B</v>
      </c>
    </row>
    <row r="54" spans="1:30" ht="12.75">
      <c r="A54" s="100"/>
      <c r="B54" s="127"/>
      <c r="C54" s="126"/>
      <c r="D54" s="101"/>
      <c r="E54" s="99"/>
      <c r="F54" s="152">
        <f t="shared" si="0"/>
        <v>0</v>
      </c>
      <c r="G54" s="122">
        <f t="shared" si="1"/>
      </c>
      <c r="H54" s="130">
        <f t="shared" si="2"/>
      </c>
      <c r="I54" s="129">
        <f t="shared" si="6"/>
        <v>0</v>
      </c>
      <c r="J54" s="412">
        <f t="shared" si="11"/>
      </c>
      <c r="K54" s="413"/>
      <c r="L54" s="413"/>
      <c r="M54" s="413"/>
      <c r="N54" s="413"/>
      <c r="O54" s="413"/>
      <c r="P54" s="413"/>
      <c r="Q54" s="413"/>
      <c r="R54" s="413"/>
      <c r="S54" s="414"/>
      <c r="U54" s="134"/>
      <c r="V54" s="134"/>
      <c r="AC54" s="174" t="str">
        <f t="shared" si="4"/>
        <v>3390-3</v>
      </c>
      <c r="AD54" s="148" t="str">
        <f t="shared" si="5"/>
        <v>VM800B</v>
      </c>
    </row>
    <row r="55" spans="1:30" ht="12.75">
      <c r="A55" s="100"/>
      <c r="B55" s="127"/>
      <c r="C55" s="126"/>
      <c r="D55" s="101"/>
      <c r="E55" s="99"/>
      <c r="F55" s="152">
        <f t="shared" si="0"/>
        <v>0</v>
      </c>
      <c r="G55" s="122">
        <f t="shared" si="1"/>
      </c>
      <c r="H55" s="130">
        <f t="shared" si="2"/>
      </c>
      <c r="I55" s="129">
        <f t="shared" si="6"/>
        <v>0</v>
      </c>
      <c r="J55" s="412">
        <f t="shared" si="11"/>
      </c>
      <c r="K55" s="413"/>
      <c r="L55" s="413"/>
      <c r="M55" s="413"/>
      <c r="N55" s="413"/>
      <c r="O55" s="413"/>
      <c r="P55" s="413"/>
      <c r="Q55" s="413"/>
      <c r="R55" s="413"/>
      <c r="S55" s="414"/>
      <c r="U55" s="134"/>
      <c r="V55" s="134"/>
      <c r="AC55" s="174" t="str">
        <f t="shared" si="4"/>
        <v>3390-3</v>
      </c>
      <c r="AD55" s="148" t="str">
        <f t="shared" si="5"/>
        <v>VM800B</v>
      </c>
    </row>
    <row r="56" spans="1:30" ht="12.75">
      <c r="A56" s="100"/>
      <c r="B56" s="127"/>
      <c r="C56" s="126"/>
      <c r="D56" s="101"/>
      <c r="E56" s="99"/>
      <c r="F56" s="152">
        <f t="shared" si="0"/>
        <v>0</v>
      </c>
      <c r="G56" s="122">
        <f t="shared" si="1"/>
      </c>
      <c r="H56" s="130">
        <f t="shared" si="2"/>
      </c>
      <c r="I56" s="129">
        <f t="shared" si="6"/>
        <v>0</v>
      </c>
      <c r="J56" s="412">
        <f t="shared" si="11"/>
      </c>
      <c r="K56" s="413"/>
      <c r="L56" s="413"/>
      <c r="M56" s="413"/>
      <c r="N56" s="413"/>
      <c r="O56" s="413"/>
      <c r="P56" s="413"/>
      <c r="Q56" s="413"/>
      <c r="R56" s="413"/>
      <c r="S56" s="414"/>
      <c r="U56" s="134"/>
      <c r="V56" s="134"/>
      <c r="AC56" s="174" t="str">
        <f t="shared" si="4"/>
        <v>3390-3</v>
      </c>
      <c r="AD56" s="148" t="str">
        <f t="shared" si="5"/>
        <v>VM800B</v>
      </c>
    </row>
    <row r="57" spans="1:30" ht="12.75">
      <c r="A57" s="100"/>
      <c r="B57" s="127"/>
      <c r="C57" s="126"/>
      <c r="D57" s="101"/>
      <c r="E57" s="99"/>
      <c r="F57" s="152">
        <f t="shared" si="0"/>
        <v>0</v>
      </c>
      <c r="G57" s="122">
        <f t="shared" si="1"/>
      </c>
      <c r="H57" s="130">
        <f t="shared" si="2"/>
      </c>
      <c r="I57" s="129">
        <f t="shared" si="6"/>
        <v>0</v>
      </c>
      <c r="J57" s="412">
        <f t="shared" si="11"/>
      </c>
      <c r="K57" s="413"/>
      <c r="L57" s="413"/>
      <c r="M57" s="413"/>
      <c r="N57" s="413"/>
      <c r="O57" s="413"/>
      <c r="P57" s="413"/>
      <c r="Q57" s="413"/>
      <c r="R57" s="413"/>
      <c r="S57" s="414"/>
      <c r="U57" s="134"/>
      <c r="V57" s="134"/>
      <c r="AC57" s="174" t="str">
        <f t="shared" si="4"/>
        <v>3390-3</v>
      </c>
      <c r="AD57" s="148" t="str">
        <f t="shared" si="5"/>
        <v>VM800B</v>
      </c>
    </row>
    <row r="58" spans="1:30" ht="12.75">
      <c r="A58" s="100"/>
      <c r="B58" s="127"/>
      <c r="C58" s="126"/>
      <c r="D58" s="101"/>
      <c r="E58" s="99"/>
      <c r="F58" s="152">
        <f t="shared" si="0"/>
        <v>0</v>
      </c>
      <c r="G58" s="122">
        <f t="shared" si="1"/>
      </c>
      <c r="H58" s="130">
        <f t="shared" si="2"/>
      </c>
      <c r="I58" s="129">
        <f t="shared" si="6"/>
        <v>0</v>
      </c>
      <c r="J58" s="412">
        <f t="shared" si="11"/>
      </c>
      <c r="K58" s="413"/>
      <c r="L58" s="413"/>
      <c r="M58" s="413"/>
      <c r="N58" s="413"/>
      <c r="O58" s="413"/>
      <c r="P58" s="413"/>
      <c r="Q58" s="413"/>
      <c r="R58" s="413"/>
      <c r="S58" s="414"/>
      <c r="U58" s="134"/>
      <c r="V58" s="134"/>
      <c r="AC58" s="174" t="str">
        <f t="shared" si="4"/>
        <v>3390-3</v>
      </c>
      <c r="AD58" s="148" t="str">
        <f t="shared" si="5"/>
        <v>VM800B</v>
      </c>
    </row>
    <row r="59" spans="1:30" ht="12.75">
      <c r="A59" s="100"/>
      <c r="B59" s="127"/>
      <c r="C59" s="126"/>
      <c r="D59" s="101"/>
      <c r="E59" s="99"/>
      <c r="F59" s="152">
        <f t="shared" si="0"/>
        <v>0</v>
      </c>
      <c r="G59" s="122">
        <f t="shared" si="1"/>
      </c>
      <c r="H59" s="130">
        <f t="shared" si="2"/>
      </c>
      <c r="I59" s="129">
        <f t="shared" si="6"/>
        <v>0</v>
      </c>
      <c r="J59" s="412">
        <f t="shared" si="11"/>
      </c>
      <c r="K59" s="413"/>
      <c r="L59" s="413"/>
      <c r="M59" s="413"/>
      <c r="N59" s="413"/>
      <c r="O59" s="413"/>
      <c r="P59" s="413"/>
      <c r="Q59" s="413"/>
      <c r="R59" s="413"/>
      <c r="S59" s="414"/>
      <c r="U59" s="134"/>
      <c r="V59" s="134"/>
      <c r="AC59" s="174" t="str">
        <f t="shared" si="4"/>
        <v>3390-3</v>
      </c>
      <c r="AD59" s="148" t="str">
        <f t="shared" si="5"/>
        <v>VM800B</v>
      </c>
    </row>
    <row r="60" spans="1:30" ht="12.75">
      <c r="A60" s="100"/>
      <c r="B60" s="127"/>
      <c r="C60" s="126"/>
      <c r="D60" s="101"/>
      <c r="E60" s="99"/>
      <c r="F60" s="152">
        <f t="shared" si="0"/>
        <v>0</v>
      </c>
      <c r="G60" s="122">
        <f t="shared" si="1"/>
      </c>
      <c r="H60" s="130">
        <f t="shared" si="2"/>
      </c>
      <c r="I60" s="129">
        <f t="shared" si="6"/>
        <v>0</v>
      </c>
      <c r="J60" s="412">
        <f t="shared" si="11"/>
      </c>
      <c r="K60" s="413"/>
      <c r="L60" s="413"/>
      <c r="M60" s="413"/>
      <c r="N60" s="413"/>
      <c r="O60" s="413"/>
      <c r="P60" s="413"/>
      <c r="Q60" s="413"/>
      <c r="R60" s="413"/>
      <c r="S60" s="414"/>
      <c r="U60" s="134"/>
      <c r="V60" s="134"/>
      <c r="AC60" s="174" t="str">
        <f t="shared" si="4"/>
        <v>3390-3</v>
      </c>
      <c r="AD60" s="148" t="str">
        <f t="shared" si="5"/>
        <v>VM800B</v>
      </c>
    </row>
    <row r="61" spans="1:30" ht="12.75">
      <c r="A61" s="100"/>
      <c r="B61" s="127"/>
      <c r="C61" s="126"/>
      <c r="D61" s="101"/>
      <c r="E61" s="99"/>
      <c r="F61" s="152">
        <f t="shared" si="0"/>
        <v>0</v>
      </c>
      <c r="G61" s="122">
        <f t="shared" si="1"/>
      </c>
      <c r="H61" s="130">
        <f t="shared" si="2"/>
      </c>
      <c r="I61" s="129">
        <f t="shared" si="6"/>
        <v>0</v>
      </c>
      <c r="J61" s="412">
        <f t="shared" si="11"/>
      </c>
      <c r="K61" s="413"/>
      <c r="L61" s="413"/>
      <c r="M61" s="413"/>
      <c r="N61" s="413"/>
      <c r="O61" s="413"/>
      <c r="P61" s="413"/>
      <c r="Q61" s="413"/>
      <c r="R61" s="413"/>
      <c r="S61" s="414"/>
      <c r="U61" s="134"/>
      <c r="V61" s="134"/>
      <c r="AC61" s="174" t="str">
        <f t="shared" si="4"/>
        <v>3390-3</v>
      </c>
      <c r="AD61" s="148" t="str">
        <f t="shared" si="5"/>
        <v>VM800B</v>
      </c>
    </row>
    <row r="62" spans="1:30" ht="12.75">
      <c r="A62" s="100"/>
      <c r="B62" s="127"/>
      <c r="C62" s="126"/>
      <c r="D62" s="101"/>
      <c r="E62" s="99"/>
      <c r="F62" s="152">
        <f t="shared" si="0"/>
        <v>0</v>
      </c>
      <c r="G62" s="122">
        <f t="shared" si="1"/>
      </c>
      <c r="H62" s="130">
        <f t="shared" si="2"/>
      </c>
      <c r="I62" s="129">
        <f t="shared" si="6"/>
        <v>0</v>
      </c>
      <c r="J62" s="412">
        <f t="shared" si="11"/>
      </c>
      <c r="K62" s="413"/>
      <c r="L62" s="413"/>
      <c r="M62" s="413"/>
      <c r="N62" s="413"/>
      <c r="O62" s="413"/>
      <c r="P62" s="413"/>
      <c r="Q62" s="413"/>
      <c r="R62" s="413"/>
      <c r="S62" s="414"/>
      <c r="U62" s="134"/>
      <c r="V62" s="134"/>
      <c r="AC62" s="174" t="str">
        <f t="shared" si="4"/>
        <v>3390-3</v>
      </c>
      <c r="AD62" s="148" t="str">
        <f t="shared" si="5"/>
        <v>VM800B</v>
      </c>
    </row>
    <row r="63" spans="1:30" ht="12.75">
      <c r="A63" s="100"/>
      <c r="B63" s="127"/>
      <c r="C63" s="126"/>
      <c r="D63" s="101"/>
      <c r="E63" s="99"/>
      <c r="F63" s="152">
        <f t="shared" si="0"/>
        <v>0</v>
      </c>
      <c r="G63" s="122">
        <f t="shared" si="1"/>
      </c>
      <c r="H63" s="130">
        <f t="shared" si="2"/>
      </c>
      <c r="I63" s="129">
        <f t="shared" si="6"/>
        <v>0</v>
      </c>
      <c r="J63" s="412">
        <f t="shared" si="11"/>
      </c>
      <c r="K63" s="413"/>
      <c r="L63" s="413"/>
      <c r="M63" s="413"/>
      <c r="N63" s="413"/>
      <c r="O63" s="413"/>
      <c r="P63" s="413"/>
      <c r="Q63" s="413"/>
      <c r="R63" s="413"/>
      <c r="S63" s="414"/>
      <c r="U63" s="134"/>
      <c r="V63" s="134"/>
      <c r="AC63" s="174" t="str">
        <f t="shared" si="4"/>
        <v>3390-3</v>
      </c>
      <c r="AD63" s="148" t="str">
        <f t="shared" si="5"/>
        <v>VM800B</v>
      </c>
    </row>
    <row r="64" spans="1:30" ht="12.75">
      <c r="A64" s="100"/>
      <c r="B64" s="127"/>
      <c r="C64" s="126"/>
      <c r="D64" s="101"/>
      <c r="E64" s="99"/>
      <c r="F64" s="152">
        <f t="shared" si="0"/>
        <v>0</v>
      </c>
      <c r="G64" s="122">
        <f t="shared" si="1"/>
      </c>
      <c r="H64" s="130">
        <f t="shared" si="2"/>
      </c>
      <c r="I64" s="129">
        <f t="shared" si="6"/>
        <v>0</v>
      </c>
      <c r="J64" s="412">
        <f t="shared" si="11"/>
      </c>
      <c r="K64" s="413"/>
      <c r="L64" s="413"/>
      <c r="M64" s="413"/>
      <c r="N64" s="413"/>
      <c r="O64" s="413"/>
      <c r="P64" s="413"/>
      <c r="Q64" s="413"/>
      <c r="R64" s="413"/>
      <c r="S64" s="414"/>
      <c r="U64" s="134"/>
      <c r="V64" s="134"/>
      <c r="AC64" s="174" t="str">
        <f t="shared" si="4"/>
        <v>3390-3</v>
      </c>
      <c r="AD64" s="148" t="str">
        <f t="shared" si="5"/>
        <v>VM800B</v>
      </c>
    </row>
    <row r="65" spans="1:30" ht="12.75">
      <c r="A65" s="100"/>
      <c r="B65" s="127"/>
      <c r="C65" s="126"/>
      <c r="D65" s="101"/>
      <c r="E65" s="99"/>
      <c r="F65" s="152">
        <f t="shared" si="0"/>
        <v>0</v>
      </c>
      <c r="G65" s="122">
        <f t="shared" si="1"/>
      </c>
      <c r="H65" s="130">
        <f t="shared" si="2"/>
      </c>
      <c r="I65" s="129">
        <f t="shared" si="6"/>
        <v>0</v>
      </c>
      <c r="J65" s="412">
        <f t="shared" si="11"/>
      </c>
      <c r="K65" s="413"/>
      <c r="L65" s="413"/>
      <c r="M65" s="413"/>
      <c r="N65" s="413"/>
      <c r="O65" s="413"/>
      <c r="P65" s="413"/>
      <c r="Q65" s="413"/>
      <c r="R65" s="413"/>
      <c r="S65" s="414"/>
      <c r="U65" s="134"/>
      <c r="V65" s="134"/>
      <c r="AC65" s="174" t="str">
        <f t="shared" si="4"/>
        <v>3390-3</v>
      </c>
      <c r="AD65" s="148" t="str">
        <f t="shared" si="5"/>
        <v>VM800B</v>
      </c>
    </row>
    <row r="66" spans="1:30" ht="12.75">
      <c r="A66" s="100"/>
      <c r="B66" s="127"/>
      <c r="C66" s="126"/>
      <c r="D66" s="101"/>
      <c r="E66" s="99"/>
      <c r="F66" s="152">
        <f t="shared" si="0"/>
        <v>0</v>
      </c>
      <c r="G66" s="122">
        <f t="shared" si="1"/>
      </c>
      <c r="H66" s="130">
        <f t="shared" si="2"/>
      </c>
      <c r="I66" s="129">
        <f t="shared" si="6"/>
        <v>0</v>
      </c>
      <c r="J66" s="412">
        <f t="shared" si="11"/>
      </c>
      <c r="K66" s="413"/>
      <c r="L66" s="413"/>
      <c r="M66" s="413"/>
      <c r="N66" s="413"/>
      <c r="O66" s="413"/>
      <c r="P66" s="413"/>
      <c r="Q66" s="413"/>
      <c r="R66" s="413"/>
      <c r="S66" s="414"/>
      <c r="U66" s="134"/>
      <c r="V66" s="134"/>
      <c r="AC66" s="174" t="str">
        <f t="shared" si="4"/>
        <v>3390-3</v>
      </c>
      <c r="AD66" s="148" t="str">
        <f t="shared" si="5"/>
        <v>VM800B</v>
      </c>
    </row>
    <row r="67" spans="1:30" ht="12.75">
      <c r="A67" s="100"/>
      <c r="B67" s="127"/>
      <c r="C67" s="126"/>
      <c r="D67" s="101"/>
      <c r="E67" s="99"/>
      <c r="F67" s="152">
        <f t="shared" si="0"/>
        <v>0</v>
      </c>
      <c r="G67" s="122">
        <f t="shared" si="1"/>
      </c>
      <c r="H67" s="130">
        <f t="shared" si="2"/>
      </c>
      <c r="I67" s="129">
        <f t="shared" si="6"/>
        <v>0</v>
      </c>
      <c r="J67" s="412">
        <f t="shared" si="11"/>
      </c>
      <c r="K67" s="413"/>
      <c r="L67" s="413"/>
      <c r="M67" s="413"/>
      <c r="N67" s="413"/>
      <c r="O67" s="413"/>
      <c r="P67" s="413"/>
      <c r="Q67" s="413"/>
      <c r="R67" s="413"/>
      <c r="S67" s="414"/>
      <c r="U67" s="134"/>
      <c r="V67" s="134"/>
      <c r="AC67" s="174" t="str">
        <f t="shared" si="4"/>
        <v>3390-3</v>
      </c>
      <c r="AD67" s="148" t="str">
        <f t="shared" si="5"/>
        <v>VM800B</v>
      </c>
    </row>
    <row r="68" spans="1:30" ht="12.75">
      <c r="A68" s="123"/>
      <c r="B68" s="126"/>
      <c r="C68" s="126"/>
      <c r="D68" s="98"/>
      <c r="E68" s="99"/>
      <c r="F68" s="152">
        <f t="shared" si="0"/>
        <v>0</v>
      </c>
      <c r="G68" s="122">
        <f t="shared" si="1"/>
      </c>
      <c r="H68" s="130">
        <f t="shared" si="2"/>
      </c>
      <c r="I68" s="129">
        <f t="shared" si="6"/>
        <v>0</v>
      </c>
      <c r="J68" s="412">
        <f t="shared" si="11"/>
      </c>
      <c r="K68" s="413"/>
      <c r="L68" s="413"/>
      <c r="M68" s="413"/>
      <c r="N68" s="413"/>
      <c r="O68" s="413"/>
      <c r="P68" s="413"/>
      <c r="Q68" s="413"/>
      <c r="R68" s="413"/>
      <c r="S68" s="414"/>
      <c r="U68" s="134"/>
      <c r="V68" s="134"/>
      <c r="AC68" s="174" t="str">
        <f t="shared" si="4"/>
        <v>3390-3</v>
      </c>
      <c r="AD68" s="148" t="str">
        <f t="shared" si="5"/>
        <v>VM800B</v>
      </c>
    </row>
    <row r="69" spans="1:30" ht="12.75">
      <c r="A69" s="100"/>
      <c r="B69" s="127"/>
      <c r="C69" s="126"/>
      <c r="D69" s="98"/>
      <c r="E69" s="99"/>
      <c r="F69" s="152">
        <f t="shared" si="0"/>
        <v>0</v>
      </c>
      <c r="G69" s="122">
        <f t="shared" si="1"/>
      </c>
      <c r="H69" s="130">
        <f t="shared" si="2"/>
      </c>
      <c r="I69" s="129">
        <f t="shared" si="6"/>
        <v>0</v>
      </c>
      <c r="J69" s="412">
        <f t="shared" si="11"/>
      </c>
      <c r="K69" s="413"/>
      <c r="L69" s="413"/>
      <c r="M69" s="413"/>
      <c r="N69" s="413"/>
      <c r="O69" s="413"/>
      <c r="P69" s="413"/>
      <c r="Q69" s="413"/>
      <c r="R69" s="413"/>
      <c r="S69" s="414"/>
      <c r="U69" s="134"/>
      <c r="V69" s="134"/>
      <c r="AC69" s="174" t="str">
        <f t="shared" si="4"/>
        <v>3390-3</v>
      </c>
      <c r="AD69" s="148" t="str">
        <f t="shared" si="5"/>
        <v>VM800B</v>
      </c>
    </row>
    <row r="70" spans="1:30" ht="12.75">
      <c r="A70" s="100"/>
      <c r="B70" s="127"/>
      <c r="C70" s="126"/>
      <c r="D70" s="98"/>
      <c r="E70" s="99"/>
      <c r="F70" s="152">
        <f t="shared" si="0"/>
        <v>0</v>
      </c>
      <c r="G70" s="122">
        <f t="shared" si="1"/>
      </c>
      <c r="H70" s="130">
        <f t="shared" si="2"/>
      </c>
      <c r="I70" s="129">
        <f t="shared" si="6"/>
        <v>0</v>
      </c>
      <c r="J70" s="412">
        <f t="shared" si="11"/>
      </c>
      <c r="K70" s="413"/>
      <c r="L70" s="413"/>
      <c r="M70" s="413"/>
      <c r="N70" s="413"/>
      <c r="O70" s="413"/>
      <c r="P70" s="413"/>
      <c r="Q70" s="413"/>
      <c r="R70" s="413"/>
      <c r="S70" s="414"/>
      <c r="U70" s="134"/>
      <c r="V70" s="134"/>
      <c r="AC70" s="174" t="str">
        <f t="shared" si="4"/>
        <v>3390-3</v>
      </c>
      <c r="AD70" s="148" t="str">
        <f t="shared" si="5"/>
        <v>VM800B</v>
      </c>
    </row>
    <row r="71" spans="1:30" ht="12.75">
      <c r="A71" s="100"/>
      <c r="B71" s="127"/>
      <c r="C71" s="126"/>
      <c r="D71" s="101"/>
      <c r="E71" s="99"/>
      <c r="F71" s="152">
        <f t="shared" si="0"/>
        <v>0</v>
      </c>
      <c r="G71" s="122">
        <f t="shared" si="1"/>
      </c>
      <c r="H71" s="130">
        <f t="shared" si="2"/>
      </c>
      <c r="I71" s="129">
        <f t="shared" si="6"/>
        <v>0</v>
      </c>
      <c r="J71" s="412">
        <f t="shared" si="11"/>
      </c>
      <c r="K71" s="413"/>
      <c r="L71" s="413"/>
      <c r="M71" s="413"/>
      <c r="N71" s="413"/>
      <c r="O71" s="413"/>
      <c r="P71" s="413"/>
      <c r="Q71" s="413"/>
      <c r="R71" s="413"/>
      <c r="S71" s="414"/>
      <c r="U71" s="134"/>
      <c r="V71" s="134"/>
      <c r="AC71" s="174" t="str">
        <f t="shared" si="4"/>
        <v>3390-3</v>
      </c>
      <c r="AD71" s="148" t="str">
        <f t="shared" si="5"/>
        <v>VM800B</v>
      </c>
    </row>
    <row r="72" spans="1:30" ht="12.75">
      <c r="A72" s="100"/>
      <c r="B72" s="127"/>
      <c r="C72" s="126"/>
      <c r="D72" s="101"/>
      <c r="E72" s="99"/>
      <c r="F72" s="152">
        <f t="shared" si="0"/>
        <v>0</v>
      </c>
      <c r="G72" s="122">
        <f t="shared" si="1"/>
      </c>
      <c r="H72" s="130">
        <f t="shared" si="2"/>
      </c>
      <c r="I72" s="129">
        <f t="shared" si="6"/>
        <v>0</v>
      </c>
      <c r="J72" s="412">
        <f t="shared" si="11"/>
      </c>
      <c r="K72" s="413"/>
      <c r="L72" s="413"/>
      <c r="M72" s="413"/>
      <c r="N72" s="413"/>
      <c r="O72" s="413"/>
      <c r="P72" s="413"/>
      <c r="Q72" s="413"/>
      <c r="R72" s="413"/>
      <c r="S72" s="414"/>
      <c r="U72" s="134"/>
      <c r="V72" s="134"/>
      <c r="AC72" s="174" t="str">
        <f t="shared" si="4"/>
        <v>3390-3</v>
      </c>
      <c r="AD72" s="148" t="str">
        <f t="shared" si="5"/>
        <v>VM800B</v>
      </c>
    </row>
    <row r="73" spans="1:30" ht="12.75">
      <c r="A73" s="100"/>
      <c r="B73" s="127"/>
      <c r="C73" s="126"/>
      <c r="D73" s="101"/>
      <c r="E73" s="99"/>
      <c r="F73" s="152">
        <f t="shared" si="0"/>
        <v>0</v>
      </c>
      <c r="G73" s="122">
        <f t="shared" si="1"/>
      </c>
      <c r="H73" s="130">
        <f t="shared" si="2"/>
      </c>
      <c r="I73" s="129">
        <f t="shared" si="6"/>
        <v>0</v>
      </c>
      <c r="J73" s="412">
        <f t="shared" si="11"/>
      </c>
      <c r="K73" s="413"/>
      <c r="L73" s="413"/>
      <c r="M73" s="413"/>
      <c r="N73" s="413"/>
      <c r="O73" s="413"/>
      <c r="P73" s="413"/>
      <c r="Q73" s="413"/>
      <c r="R73" s="413"/>
      <c r="S73" s="414"/>
      <c r="U73" s="134"/>
      <c r="V73" s="134"/>
      <c r="AC73" s="174" t="str">
        <f t="shared" si="4"/>
        <v>3390-3</v>
      </c>
      <c r="AD73" s="148" t="str">
        <f t="shared" si="5"/>
        <v>VM800B</v>
      </c>
    </row>
    <row r="74" spans="1:30" ht="12.75">
      <c r="A74" s="100"/>
      <c r="B74" s="127"/>
      <c r="C74" s="126"/>
      <c r="D74" s="101"/>
      <c r="E74" s="99"/>
      <c r="F74" s="152">
        <f aca="true" t="shared" si="12" ref="F74:F137">VLOOKUP(AC74,devtab,4,FALSE)*E74</f>
        <v>0</v>
      </c>
      <c r="G74" s="122">
        <f t="shared" si="1"/>
      </c>
      <c r="H74" s="130">
        <f t="shared" si="2"/>
      </c>
      <c r="I74" s="129">
        <f t="shared" si="6"/>
        <v>0</v>
      </c>
      <c r="J74" s="412">
        <f t="shared" si="11"/>
      </c>
      <c r="K74" s="413"/>
      <c r="L74" s="413"/>
      <c r="M74" s="413"/>
      <c r="N74" s="413"/>
      <c r="O74" s="413"/>
      <c r="P74" s="413"/>
      <c r="Q74" s="413"/>
      <c r="R74" s="413"/>
      <c r="S74" s="414"/>
      <c r="U74" s="134"/>
      <c r="V74" s="134"/>
      <c r="AC74" s="174" t="str">
        <f t="shared" si="4"/>
        <v>3390-3</v>
      </c>
      <c r="AD74" s="148" t="str">
        <f t="shared" si="5"/>
        <v>VM800B</v>
      </c>
    </row>
    <row r="75" spans="1:30" ht="12.75">
      <c r="A75" s="100"/>
      <c r="B75" s="127"/>
      <c r="C75" s="126"/>
      <c r="D75" s="101"/>
      <c r="E75" s="99"/>
      <c r="F75" s="152">
        <f t="shared" si="12"/>
        <v>0</v>
      </c>
      <c r="G75" s="122">
        <f aca="true" t="shared" si="13" ref="G75:G138">IF(A75&lt;&gt;"",VLOOKUP(B75,devtab,2,FALSE)-E75-1,IF(E75&lt;&gt;"",G74-E75,""))</f>
      </c>
      <c r="H75" s="130">
        <f aca="true" t="shared" si="14" ref="H75:H138">IF(A75&lt;&gt;"",1,IF(E75&lt;&gt;"",I74+1,""))</f>
      </c>
      <c r="I75" s="129">
        <f t="shared" si="6"/>
        <v>0</v>
      </c>
      <c r="J75" s="412">
        <f t="shared" si="11"/>
      </c>
      <c r="K75" s="413"/>
      <c r="L75" s="413"/>
      <c r="M75" s="413"/>
      <c r="N75" s="413"/>
      <c r="O75" s="413"/>
      <c r="P75" s="413"/>
      <c r="Q75" s="413"/>
      <c r="R75" s="413"/>
      <c r="S75" s="414"/>
      <c r="U75" s="134"/>
      <c r="V75" s="134"/>
      <c r="AC75" s="174" t="str">
        <f aca="true" t="shared" si="15" ref="AC75:AC138">IF(B75&lt;&gt;"",B75,AC74)</f>
        <v>3390-3</v>
      </c>
      <c r="AD75" s="148" t="str">
        <f aca="true" t="shared" si="16" ref="AD75:AD138">IF(A75&lt;&gt;"",A75,AD74)</f>
        <v>VM800B</v>
      </c>
    </row>
    <row r="76" spans="1:30" ht="12.75">
      <c r="A76" s="100"/>
      <c r="B76" s="127"/>
      <c r="C76" s="126"/>
      <c r="D76" s="101"/>
      <c r="E76" s="99"/>
      <c r="F76" s="152">
        <f t="shared" si="12"/>
        <v>0</v>
      </c>
      <c r="G76" s="122">
        <f t="shared" si="13"/>
      </c>
      <c r="H76" s="130">
        <f t="shared" si="14"/>
      </c>
      <c r="I76" s="129">
        <f t="shared" si="6"/>
        <v>0</v>
      </c>
      <c r="J76" s="412">
        <f t="shared" si="11"/>
      </c>
      <c r="K76" s="413"/>
      <c r="L76" s="413"/>
      <c r="M76" s="413"/>
      <c r="N76" s="413"/>
      <c r="O76" s="413"/>
      <c r="P76" s="413"/>
      <c r="Q76" s="413"/>
      <c r="R76" s="413"/>
      <c r="S76" s="414"/>
      <c r="U76" s="134"/>
      <c r="V76" s="134"/>
      <c r="AC76" s="174" t="str">
        <f t="shared" si="15"/>
        <v>3390-3</v>
      </c>
      <c r="AD76" s="148" t="str">
        <f t="shared" si="16"/>
        <v>VM800B</v>
      </c>
    </row>
    <row r="77" spans="1:30" ht="12.75">
      <c r="A77" s="100"/>
      <c r="B77" s="127"/>
      <c r="C77" s="126"/>
      <c r="D77" s="101"/>
      <c r="E77" s="99"/>
      <c r="F77" s="152">
        <f t="shared" si="12"/>
        <v>0</v>
      </c>
      <c r="G77" s="122">
        <f t="shared" si="13"/>
      </c>
      <c r="H77" s="130">
        <f t="shared" si="14"/>
      </c>
      <c r="I77" s="129">
        <f t="shared" si="6"/>
        <v>0</v>
      </c>
      <c r="J77" s="412">
        <f t="shared" si="11"/>
      </c>
      <c r="K77" s="413"/>
      <c r="L77" s="413"/>
      <c r="M77" s="413"/>
      <c r="N77" s="413"/>
      <c r="O77" s="413"/>
      <c r="P77" s="413"/>
      <c r="Q77" s="413"/>
      <c r="R77" s="413"/>
      <c r="S77" s="414"/>
      <c r="U77" s="134"/>
      <c r="V77" s="134"/>
      <c r="AC77" s="174" t="str">
        <f t="shared" si="15"/>
        <v>3390-3</v>
      </c>
      <c r="AD77" s="148" t="str">
        <f t="shared" si="16"/>
        <v>VM800B</v>
      </c>
    </row>
    <row r="78" spans="1:30" ht="12.75">
      <c r="A78" s="100"/>
      <c r="B78" s="127"/>
      <c r="C78" s="126"/>
      <c r="D78" s="101"/>
      <c r="E78" s="99"/>
      <c r="F78" s="152">
        <f t="shared" si="12"/>
        <v>0</v>
      </c>
      <c r="G78" s="122">
        <f t="shared" si="13"/>
      </c>
      <c r="H78" s="130">
        <f t="shared" si="14"/>
      </c>
      <c r="I78" s="129">
        <f aca="true" t="shared" si="17" ref="I78:I141">IF(E78&lt;&gt;"",H78+E78-1,0)</f>
        <v>0</v>
      </c>
      <c r="J78" s="412">
        <f t="shared" si="11"/>
      </c>
      <c r="K78" s="413"/>
      <c r="L78" s="413"/>
      <c r="M78" s="413"/>
      <c r="N78" s="413"/>
      <c r="O78" s="413"/>
      <c r="P78" s="413"/>
      <c r="Q78" s="413"/>
      <c r="R78" s="413"/>
      <c r="S78" s="414"/>
      <c r="U78" s="134"/>
      <c r="V78" s="134"/>
      <c r="AC78" s="174" t="str">
        <f t="shared" si="15"/>
        <v>3390-3</v>
      </c>
      <c r="AD78" s="148" t="str">
        <f t="shared" si="16"/>
        <v>VM800B</v>
      </c>
    </row>
    <row r="79" spans="1:30" ht="12.75">
      <c r="A79" s="100"/>
      <c r="B79" s="127"/>
      <c r="C79" s="126"/>
      <c r="D79" s="101"/>
      <c r="E79" s="99"/>
      <c r="F79" s="152">
        <f t="shared" si="12"/>
        <v>0</v>
      </c>
      <c r="G79" s="122">
        <f t="shared" si="13"/>
      </c>
      <c r="H79" s="130">
        <f t="shared" si="14"/>
      </c>
      <c r="I79" s="129">
        <f t="shared" si="17"/>
        <v>0</v>
      </c>
      <c r="J79" s="412">
        <f t="shared" si="11"/>
      </c>
      <c r="K79" s="413"/>
      <c r="L79" s="413"/>
      <c r="M79" s="413"/>
      <c r="N79" s="413"/>
      <c r="O79" s="413"/>
      <c r="P79" s="413"/>
      <c r="Q79" s="413"/>
      <c r="R79" s="413"/>
      <c r="S79" s="414"/>
      <c r="U79" s="134"/>
      <c r="V79" s="134"/>
      <c r="AC79" s="174" t="str">
        <f t="shared" si="15"/>
        <v>3390-3</v>
      </c>
      <c r="AD79" s="148" t="str">
        <f t="shared" si="16"/>
        <v>VM800B</v>
      </c>
    </row>
    <row r="80" spans="1:30" ht="12.75">
      <c r="A80" s="100"/>
      <c r="B80" s="127"/>
      <c r="C80" s="126"/>
      <c r="D80" s="101"/>
      <c r="E80" s="99"/>
      <c r="F80" s="152">
        <f t="shared" si="12"/>
        <v>0</v>
      </c>
      <c r="G80" s="122">
        <f t="shared" si="13"/>
      </c>
      <c r="H80" s="130">
        <f t="shared" si="14"/>
      </c>
      <c r="I80" s="129">
        <f t="shared" si="17"/>
        <v>0</v>
      </c>
      <c r="J80" s="412">
        <f t="shared" si="11"/>
      </c>
      <c r="K80" s="413"/>
      <c r="L80" s="413"/>
      <c r="M80" s="413"/>
      <c r="N80" s="413"/>
      <c r="O80" s="413"/>
      <c r="P80" s="413"/>
      <c r="Q80" s="413"/>
      <c r="R80" s="413"/>
      <c r="S80" s="414"/>
      <c r="U80" s="134"/>
      <c r="V80" s="134"/>
      <c r="AC80" s="174" t="str">
        <f t="shared" si="15"/>
        <v>3390-3</v>
      </c>
      <c r="AD80" s="148" t="str">
        <f t="shared" si="16"/>
        <v>VM800B</v>
      </c>
    </row>
    <row r="81" spans="1:30" ht="12.75">
      <c r="A81" s="100"/>
      <c r="B81" s="127"/>
      <c r="C81" s="126"/>
      <c r="D81" s="101"/>
      <c r="E81" s="99"/>
      <c r="F81" s="152">
        <f t="shared" si="12"/>
        <v>0</v>
      </c>
      <c r="G81" s="122">
        <f t="shared" si="13"/>
      </c>
      <c r="H81" s="130">
        <f t="shared" si="14"/>
      </c>
      <c r="I81" s="129">
        <f t="shared" si="17"/>
        <v>0</v>
      </c>
      <c r="J81" s="412">
        <f t="shared" si="11"/>
      </c>
      <c r="K81" s="413"/>
      <c r="L81" s="413"/>
      <c r="M81" s="413"/>
      <c r="N81" s="413"/>
      <c r="O81" s="413"/>
      <c r="P81" s="413"/>
      <c r="Q81" s="413"/>
      <c r="R81" s="413"/>
      <c r="S81" s="414"/>
      <c r="U81" s="134"/>
      <c r="V81" s="134"/>
      <c r="AC81" s="174" t="str">
        <f t="shared" si="15"/>
        <v>3390-3</v>
      </c>
      <c r="AD81" s="148" t="str">
        <f t="shared" si="16"/>
        <v>VM800B</v>
      </c>
    </row>
    <row r="82" spans="1:30" ht="12.75">
      <c r="A82" s="100"/>
      <c r="B82" s="127"/>
      <c r="C82" s="126"/>
      <c r="D82" s="101"/>
      <c r="E82" s="99"/>
      <c r="F82" s="152">
        <f t="shared" si="12"/>
        <v>0</v>
      </c>
      <c r="G82" s="122">
        <f t="shared" si="13"/>
      </c>
      <c r="H82" s="130">
        <f t="shared" si="14"/>
      </c>
      <c r="I82" s="129">
        <f t="shared" si="17"/>
        <v>0</v>
      </c>
      <c r="J82" s="412">
        <f t="shared" si="11"/>
      </c>
      <c r="K82" s="413"/>
      <c r="L82" s="413"/>
      <c r="M82" s="413"/>
      <c r="N82" s="413"/>
      <c r="O82" s="413"/>
      <c r="P82" s="413"/>
      <c r="Q82" s="413"/>
      <c r="R82" s="413"/>
      <c r="S82" s="414"/>
      <c r="U82" s="134"/>
      <c r="V82" s="134"/>
      <c r="AC82" s="174" t="str">
        <f t="shared" si="15"/>
        <v>3390-3</v>
      </c>
      <c r="AD82" s="148" t="str">
        <f t="shared" si="16"/>
        <v>VM800B</v>
      </c>
    </row>
    <row r="83" spans="1:30" ht="12.75">
      <c r="A83" s="100"/>
      <c r="B83" s="127"/>
      <c r="C83" s="126"/>
      <c r="D83" s="101"/>
      <c r="E83" s="102"/>
      <c r="F83" s="152">
        <f t="shared" si="12"/>
        <v>0</v>
      </c>
      <c r="G83" s="122">
        <f t="shared" si="13"/>
      </c>
      <c r="H83" s="130">
        <f t="shared" si="14"/>
      </c>
      <c r="I83" s="129">
        <f t="shared" si="17"/>
        <v>0</v>
      </c>
      <c r="J83" s="412">
        <f t="shared" si="11"/>
      </c>
      <c r="K83" s="413"/>
      <c r="L83" s="413"/>
      <c r="M83" s="413"/>
      <c r="N83" s="413"/>
      <c r="O83" s="413"/>
      <c r="P83" s="413"/>
      <c r="Q83" s="413"/>
      <c r="R83" s="413"/>
      <c r="S83" s="414"/>
      <c r="U83" s="134"/>
      <c r="V83" s="134"/>
      <c r="AC83" s="174" t="str">
        <f t="shared" si="15"/>
        <v>3390-3</v>
      </c>
      <c r="AD83" s="148" t="str">
        <f t="shared" si="16"/>
        <v>VM800B</v>
      </c>
    </row>
    <row r="84" spans="1:30" ht="12.75">
      <c r="A84" s="100"/>
      <c r="B84" s="127"/>
      <c r="C84" s="126"/>
      <c r="D84" s="101"/>
      <c r="E84" s="102"/>
      <c r="F84" s="152">
        <f t="shared" si="12"/>
        <v>0</v>
      </c>
      <c r="G84" s="122">
        <f t="shared" si="13"/>
      </c>
      <c r="H84" s="130">
        <f t="shared" si="14"/>
      </c>
      <c r="I84" s="129">
        <f t="shared" si="17"/>
        <v>0</v>
      </c>
      <c r="J84" s="412">
        <f t="shared" si="11"/>
      </c>
      <c r="K84" s="413"/>
      <c r="L84" s="413"/>
      <c r="M84" s="413"/>
      <c r="N84" s="413"/>
      <c r="O84" s="413"/>
      <c r="P84" s="413"/>
      <c r="Q84" s="413"/>
      <c r="R84" s="413"/>
      <c r="S84" s="414"/>
      <c r="U84" s="134"/>
      <c r="V84" s="134"/>
      <c r="AC84" s="174" t="str">
        <f t="shared" si="15"/>
        <v>3390-3</v>
      </c>
      <c r="AD84" s="148" t="str">
        <f t="shared" si="16"/>
        <v>VM800B</v>
      </c>
    </row>
    <row r="85" spans="1:30" ht="12.75">
      <c r="A85" s="100"/>
      <c r="B85" s="127"/>
      <c r="C85" s="126"/>
      <c r="D85" s="101"/>
      <c r="E85" s="102"/>
      <c r="F85" s="152">
        <f t="shared" si="12"/>
        <v>0</v>
      </c>
      <c r="G85" s="122">
        <f t="shared" si="13"/>
      </c>
      <c r="H85" s="130">
        <f t="shared" si="14"/>
      </c>
      <c r="I85" s="129">
        <f t="shared" si="17"/>
        <v>0</v>
      </c>
      <c r="J85" s="412">
        <f t="shared" si="11"/>
      </c>
      <c r="K85" s="413"/>
      <c r="L85" s="413"/>
      <c r="M85" s="413"/>
      <c r="N85" s="413"/>
      <c r="O85" s="413"/>
      <c r="P85" s="413"/>
      <c r="Q85" s="413"/>
      <c r="R85" s="413"/>
      <c r="S85" s="414"/>
      <c r="U85" s="134"/>
      <c r="V85" s="134"/>
      <c r="AC85" s="174" t="str">
        <f t="shared" si="15"/>
        <v>3390-3</v>
      </c>
      <c r="AD85" s="148" t="str">
        <f t="shared" si="16"/>
        <v>VM800B</v>
      </c>
    </row>
    <row r="86" spans="1:30" ht="12.75">
      <c r="A86" s="100"/>
      <c r="B86" s="127"/>
      <c r="C86" s="126"/>
      <c r="D86" s="101"/>
      <c r="E86" s="102"/>
      <c r="F86" s="152">
        <f t="shared" si="12"/>
        <v>0</v>
      </c>
      <c r="G86" s="122">
        <f t="shared" si="13"/>
      </c>
      <c r="H86" s="130">
        <f t="shared" si="14"/>
      </c>
      <c r="I86" s="129">
        <f t="shared" si="17"/>
        <v>0</v>
      </c>
      <c r="J86" s="412">
        <f t="shared" si="11"/>
      </c>
      <c r="K86" s="413"/>
      <c r="L86" s="413"/>
      <c r="M86" s="413"/>
      <c r="N86" s="413"/>
      <c r="O86" s="413"/>
      <c r="P86" s="413"/>
      <c r="Q86" s="413"/>
      <c r="R86" s="413"/>
      <c r="S86" s="414"/>
      <c r="U86" s="134"/>
      <c r="V86" s="134"/>
      <c r="AC86" s="174" t="str">
        <f t="shared" si="15"/>
        <v>3390-3</v>
      </c>
      <c r="AD86" s="148" t="str">
        <f t="shared" si="16"/>
        <v>VM800B</v>
      </c>
    </row>
    <row r="87" spans="1:30" ht="12.75">
      <c r="A87" s="100"/>
      <c r="B87" s="127"/>
      <c r="C87" s="126"/>
      <c r="D87" s="101"/>
      <c r="E87" s="102"/>
      <c r="F87" s="152">
        <f t="shared" si="12"/>
        <v>0</v>
      </c>
      <c r="G87" s="122">
        <f t="shared" si="13"/>
      </c>
      <c r="H87" s="130">
        <f t="shared" si="14"/>
      </c>
      <c r="I87" s="129">
        <f t="shared" si="17"/>
        <v>0</v>
      </c>
      <c r="J87" s="412">
        <f t="shared" si="11"/>
      </c>
      <c r="K87" s="413"/>
      <c r="L87" s="413"/>
      <c r="M87" s="413"/>
      <c r="N87" s="413"/>
      <c r="O87" s="413"/>
      <c r="P87" s="413"/>
      <c r="Q87" s="413"/>
      <c r="R87" s="413"/>
      <c r="S87" s="414"/>
      <c r="U87" s="134"/>
      <c r="V87" s="134"/>
      <c r="AC87" s="174" t="str">
        <f t="shared" si="15"/>
        <v>3390-3</v>
      </c>
      <c r="AD87" s="148" t="str">
        <f t="shared" si="16"/>
        <v>VM800B</v>
      </c>
    </row>
    <row r="88" spans="1:30" ht="12.75">
      <c r="A88" s="100"/>
      <c r="B88" s="127"/>
      <c r="C88" s="126"/>
      <c r="D88" s="101"/>
      <c r="E88" s="102"/>
      <c r="F88" s="152">
        <f t="shared" si="12"/>
        <v>0</v>
      </c>
      <c r="G88" s="122">
        <f t="shared" si="13"/>
      </c>
      <c r="H88" s="130">
        <f t="shared" si="14"/>
      </c>
      <c r="I88" s="129">
        <f t="shared" si="17"/>
        <v>0</v>
      </c>
      <c r="J88" s="412">
        <f t="shared" si="11"/>
      </c>
      <c r="K88" s="413"/>
      <c r="L88" s="413"/>
      <c r="M88" s="413"/>
      <c r="N88" s="413"/>
      <c r="O88" s="413"/>
      <c r="P88" s="413"/>
      <c r="Q88" s="413"/>
      <c r="R88" s="413"/>
      <c r="S88" s="414"/>
      <c r="U88" s="134"/>
      <c r="V88" s="134"/>
      <c r="AC88" s="174" t="str">
        <f t="shared" si="15"/>
        <v>3390-3</v>
      </c>
      <c r="AD88" s="148" t="str">
        <f t="shared" si="16"/>
        <v>VM800B</v>
      </c>
    </row>
    <row r="89" spans="1:30" ht="12.75">
      <c r="A89" s="100"/>
      <c r="B89" s="127"/>
      <c r="C89" s="126"/>
      <c r="D89" s="101"/>
      <c r="E89" s="102"/>
      <c r="F89" s="152">
        <f t="shared" si="12"/>
        <v>0</v>
      </c>
      <c r="G89" s="122">
        <f t="shared" si="13"/>
      </c>
      <c r="H89" s="130">
        <f t="shared" si="14"/>
      </c>
      <c r="I89" s="129">
        <f t="shared" si="17"/>
        <v>0</v>
      </c>
      <c r="J89" s="412">
        <f t="shared" si="11"/>
      </c>
      <c r="K89" s="413"/>
      <c r="L89" s="413"/>
      <c r="M89" s="413"/>
      <c r="N89" s="413"/>
      <c r="O89" s="413"/>
      <c r="P89" s="413"/>
      <c r="Q89" s="413"/>
      <c r="R89" s="413"/>
      <c r="S89" s="414"/>
      <c r="U89" s="134"/>
      <c r="V89" s="134"/>
      <c r="AC89" s="174" t="str">
        <f t="shared" si="15"/>
        <v>3390-3</v>
      </c>
      <c r="AD89" s="148" t="str">
        <f t="shared" si="16"/>
        <v>VM800B</v>
      </c>
    </row>
    <row r="90" spans="1:30" ht="12.75">
      <c r="A90" s="100"/>
      <c r="B90" s="127"/>
      <c r="C90" s="126"/>
      <c r="D90" s="101"/>
      <c r="E90" s="102"/>
      <c r="F90" s="152">
        <f t="shared" si="12"/>
        <v>0</v>
      </c>
      <c r="G90" s="122">
        <f t="shared" si="13"/>
      </c>
      <c r="H90" s="130">
        <f t="shared" si="14"/>
      </c>
      <c r="I90" s="129">
        <f t="shared" si="17"/>
        <v>0</v>
      </c>
      <c r="J90" s="412">
        <f t="shared" si="11"/>
      </c>
      <c r="K90" s="413"/>
      <c r="L90" s="413"/>
      <c r="M90" s="413"/>
      <c r="N90" s="413"/>
      <c r="O90" s="413"/>
      <c r="P90" s="413"/>
      <c r="Q90" s="413"/>
      <c r="R90" s="413"/>
      <c r="S90" s="414"/>
      <c r="U90" s="134"/>
      <c r="V90" s="134"/>
      <c r="AC90" s="174" t="str">
        <f t="shared" si="15"/>
        <v>3390-3</v>
      </c>
      <c r="AD90" s="148" t="str">
        <f t="shared" si="16"/>
        <v>VM800B</v>
      </c>
    </row>
    <row r="91" spans="1:30" ht="12.75">
      <c r="A91" s="100"/>
      <c r="B91" s="127"/>
      <c r="C91" s="126"/>
      <c r="D91" s="101"/>
      <c r="E91" s="102"/>
      <c r="F91" s="152">
        <f t="shared" si="12"/>
        <v>0</v>
      </c>
      <c r="G91" s="122">
        <f t="shared" si="13"/>
      </c>
      <c r="H91" s="130">
        <f t="shared" si="14"/>
      </c>
      <c r="I91" s="129">
        <f t="shared" si="17"/>
        <v>0</v>
      </c>
      <c r="J91" s="412">
        <f t="shared" si="11"/>
      </c>
      <c r="K91" s="413"/>
      <c r="L91" s="413"/>
      <c r="M91" s="413"/>
      <c r="N91" s="413"/>
      <c r="O91" s="413"/>
      <c r="P91" s="413"/>
      <c r="Q91" s="413"/>
      <c r="R91" s="413"/>
      <c r="S91" s="414"/>
      <c r="U91" s="134"/>
      <c r="V91" s="134"/>
      <c r="AC91" s="174" t="str">
        <f t="shared" si="15"/>
        <v>3390-3</v>
      </c>
      <c r="AD91" s="148" t="str">
        <f t="shared" si="16"/>
        <v>VM800B</v>
      </c>
    </row>
    <row r="92" spans="1:30" ht="12.75">
      <c r="A92" s="100"/>
      <c r="B92" s="127"/>
      <c r="C92" s="126"/>
      <c r="D92" s="101"/>
      <c r="E92" s="102"/>
      <c r="F92" s="152">
        <f t="shared" si="12"/>
        <v>0</v>
      </c>
      <c r="G92" s="122">
        <f t="shared" si="13"/>
      </c>
      <c r="H92" s="130">
        <f t="shared" si="14"/>
      </c>
      <c r="I92" s="129">
        <f t="shared" si="17"/>
        <v>0</v>
      </c>
      <c r="J92" s="412">
        <f t="shared" si="11"/>
      </c>
      <c r="K92" s="413"/>
      <c r="L92" s="413"/>
      <c r="M92" s="413"/>
      <c r="N92" s="413"/>
      <c r="O92" s="413"/>
      <c r="P92" s="413"/>
      <c r="Q92" s="413"/>
      <c r="R92" s="413"/>
      <c r="S92" s="414"/>
      <c r="U92" s="134"/>
      <c r="V92" s="134"/>
      <c r="AC92" s="174" t="str">
        <f t="shared" si="15"/>
        <v>3390-3</v>
      </c>
      <c r="AD92" s="148" t="str">
        <f t="shared" si="16"/>
        <v>VM800B</v>
      </c>
    </row>
    <row r="93" spans="1:30" ht="12.75">
      <c r="A93" s="100"/>
      <c r="B93" s="127"/>
      <c r="C93" s="126"/>
      <c r="D93" s="101"/>
      <c r="E93" s="102"/>
      <c r="F93" s="152">
        <f t="shared" si="12"/>
        <v>0</v>
      </c>
      <c r="G93" s="122">
        <f t="shared" si="13"/>
      </c>
      <c r="H93" s="130">
        <f t="shared" si="14"/>
      </c>
      <c r="I93" s="129">
        <f t="shared" si="17"/>
        <v>0</v>
      </c>
      <c r="J93" s="412">
        <f t="shared" si="11"/>
      </c>
      <c r="K93" s="413"/>
      <c r="L93" s="413"/>
      <c r="M93" s="413"/>
      <c r="N93" s="413"/>
      <c r="O93" s="413"/>
      <c r="P93" s="413"/>
      <c r="Q93" s="413"/>
      <c r="R93" s="413"/>
      <c r="S93" s="414"/>
      <c r="U93" s="134"/>
      <c r="V93" s="134"/>
      <c r="AC93" s="174" t="str">
        <f t="shared" si="15"/>
        <v>3390-3</v>
      </c>
      <c r="AD93" s="148" t="str">
        <f t="shared" si="16"/>
        <v>VM800B</v>
      </c>
    </row>
    <row r="94" spans="1:30" ht="12.75">
      <c r="A94" s="100"/>
      <c r="B94" s="127"/>
      <c r="C94" s="126"/>
      <c r="D94" s="101"/>
      <c r="E94" s="102"/>
      <c r="F94" s="152">
        <f t="shared" si="12"/>
        <v>0</v>
      </c>
      <c r="G94" s="122">
        <f t="shared" si="13"/>
      </c>
      <c r="H94" s="130">
        <f t="shared" si="14"/>
      </c>
      <c r="I94" s="129">
        <f t="shared" si="17"/>
        <v>0</v>
      </c>
      <c r="J94" s="412">
        <f t="shared" si="11"/>
      </c>
      <c r="K94" s="413"/>
      <c r="L94" s="413"/>
      <c r="M94" s="413"/>
      <c r="N94" s="413"/>
      <c r="O94" s="413"/>
      <c r="P94" s="413"/>
      <c r="Q94" s="413"/>
      <c r="R94" s="413"/>
      <c r="S94" s="414"/>
      <c r="U94" s="134"/>
      <c r="V94" s="134"/>
      <c r="AC94" s="174" t="str">
        <f t="shared" si="15"/>
        <v>3390-3</v>
      </c>
      <c r="AD94" s="148" t="str">
        <f t="shared" si="16"/>
        <v>VM800B</v>
      </c>
    </row>
    <row r="95" spans="1:30" ht="12.75">
      <c r="A95" s="100"/>
      <c r="B95" s="127"/>
      <c r="C95" s="126"/>
      <c r="D95" s="101"/>
      <c r="E95" s="102"/>
      <c r="F95" s="152">
        <f t="shared" si="12"/>
        <v>0</v>
      </c>
      <c r="G95" s="122">
        <f t="shared" si="13"/>
      </c>
      <c r="H95" s="130">
        <f t="shared" si="14"/>
      </c>
      <c r="I95" s="129">
        <f t="shared" si="17"/>
        <v>0</v>
      </c>
      <c r="J95" s="412">
        <f t="shared" si="11"/>
      </c>
      <c r="K95" s="413"/>
      <c r="L95" s="413"/>
      <c r="M95" s="413"/>
      <c r="N95" s="413"/>
      <c r="O95" s="413"/>
      <c r="P95" s="413"/>
      <c r="Q95" s="413"/>
      <c r="R95" s="413"/>
      <c r="S95" s="414"/>
      <c r="U95" s="134"/>
      <c r="V95" s="134"/>
      <c r="AC95" s="174" t="str">
        <f t="shared" si="15"/>
        <v>3390-3</v>
      </c>
      <c r="AD95" s="148" t="str">
        <f t="shared" si="16"/>
        <v>VM800B</v>
      </c>
    </row>
    <row r="96" spans="1:30" ht="12.75">
      <c r="A96" s="100"/>
      <c r="B96" s="127"/>
      <c r="C96" s="126"/>
      <c r="D96" s="101"/>
      <c r="E96" s="102"/>
      <c r="F96" s="152">
        <f t="shared" si="12"/>
        <v>0</v>
      </c>
      <c r="G96" s="122">
        <f t="shared" si="13"/>
      </c>
      <c r="H96" s="130">
        <f t="shared" si="14"/>
      </c>
      <c r="I96" s="129">
        <f t="shared" si="17"/>
        <v>0</v>
      </c>
      <c r="J96" s="412">
        <f t="shared" si="11"/>
      </c>
      <c r="K96" s="413"/>
      <c r="L96" s="413"/>
      <c r="M96" s="413"/>
      <c r="N96" s="413"/>
      <c r="O96" s="413"/>
      <c r="P96" s="413"/>
      <c r="Q96" s="413"/>
      <c r="R96" s="413"/>
      <c r="S96" s="414"/>
      <c r="U96" s="134"/>
      <c r="V96" s="134"/>
      <c r="AC96" s="174" t="str">
        <f t="shared" si="15"/>
        <v>3390-3</v>
      </c>
      <c r="AD96" s="148" t="str">
        <f t="shared" si="16"/>
        <v>VM800B</v>
      </c>
    </row>
    <row r="97" spans="1:30" ht="12.75">
      <c r="A97" s="100"/>
      <c r="B97" s="127"/>
      <c r="C97" s="126"/>
      <c r="D97" s="101"/>
      <c r="E97" s="102"/>
      <c r="F97" s="152">
        <f t="shared" si="12"/>
        <v>0</v>
      </c>
      <c r="G97" s="122">
        <f t="shared" si="13"/>
      </c>
      <c r="H97" s="130">
        <f t="shared" si="14"/>
      </c>
      <c r="I97" s="129">
        <f t="shared" si="17"/>
        <v>0</v>
      </c>
      <c r="J97" s="412">
        <f t="shared" si="11"/>
      </c>
      <c r="K97" s="413"/>
      <c r="L97" s="413"/>
      <c r="M97" s="413"/>
      <c r="N97" s="413"/>
      <c r="O97" s="413"/>
      <c r="P97" s="413"/>
      <c r="Q97" s="413"/>
      <c r="R97" s="413"/>
      <c r="S97" s="414"/>
      <c r="U97" s="134"/>
      <c r="V97" s="134"/>
      <c r="AC97" s="174" t="str">
        <f t="shared" si="15"/>
        <v>3390-3</v>
      </c>
      <c r="AD97" s="148" t="str">
        <f t="shared" si="16"/>
        <v>VM800B</v>
      </c>
    </row>
    <row r="98" spans="1:30" ht="12.75">
      <c r="A98" s="100"/>
      <c r="B98" s="127"/>
      <c r="C98" s="126"/>
      <c r="D98" s="101"/>
      <c r="E98" s="102"/>
      <c r="F98" s="152">
        <f t="shared" si="12"/>
        <v>0</v>
      </c>
      <c r="G98" s="122">
        <f t="shared" si="13"/>
      </c>
      <c r="H98" s="130">
        <f t="shared" si="14"/>
      </c>
      <c r="I98" s="129">
        <f t="shared" si="17"/>
        <v>0</v>
      </c>
      <c r="J98" s="412">
        <f t="shared" si="11"/>
      </c>
      <c r="K98" s="413"/>
      <c r="L98" s="413"/>
      <c r="M98" s="413"/>
      <c r="N98" s="413"/>
      <c r="O98" s="413"/>
      <c r="P98" s="413"/>
      <c r="Q98" s="413"/>
      <c r="R98" s="413"/>
      <c r="S98" s="414"/>
      <c r="U98" s="134"/>
      <c r="V98" s="134"/>
      <c r="AC98" s="174" t="str">
        <f t="shared" si="15"/>
        <v>3390-3</v>
      </c>
      <c r="AD98" s="148" t="str">
        <f t="shared" si="16"/>
        <v>VM800B</v>
      </c>
    </row>
    <row r="99" spans="1:30" ht="12.75">
      <c r="A99" s="100"/>
      <c r="B99" s="127"/>
      <c r="C99" s="126"/>
      <c r="D99" s="101"/>
      <c r="E99" s="102"/>
      <c r="F99" s="152">
        <f t="shared" si="12"/>
        <v>0</v>
      </c>
      <c r="G99" s="122">
        <f t="shared" si="13"/>
      </c>
      <c r="H99" s="130">
        <f t="shared" si="14"/>
      </c>
      <c r="I99" s="129">
        <f t="shared" si="17"/>
        <v>0</v>
      </c>
      <c r="J99" s="412">
        <f t="shared" si="11"/>
      </c>
      <c r="K99" s="413"/>
      <c r="L99" s="413"/>
      <c r="M99" s="413"/>
      <c r="N99" s="413"/>
      <c r="O99" s="413"/>
      <c r="P99" s="413"/>
      <c r="Q99" s="413"/>
      <c r="R99" s="413"/>
      <c r="S99" s="414"/>
      <c r="U99" s="134"/>
      <c r="V99" s="134"/>
      <c r="AC99" s="174" t="str">
        <f t="shared" si="15"/>
        <v>3390-3</v>
      </c>
      <c r="AD99" s="148" t="str">
        <f t="shared" si="16"/>
        <v>VM800B</v>
      </c>
    </row>
    <row r="100" spans="1:30" ht="12.75">
      <c r="A100" s="100"/>
      <c r="B100" s="127"/>
      <c r="C100" s="126"/>
      <c r="D100" s="101"/>
      <c r="E100" s="102"/>
      <c r="F100" s="152">
        <f t="shared" si="12"/>
        <v>0</v>
      </c>
      <c r="G100" s="122">
        <f t="shared" si="13"/>
      </c>
      <c r="H100" s="130">
        <f t="shared" si="14"/>
      </c>
      <c r="I100" s="129">
        <f t="shared" si="17"/>
        <v>0</v>
      </c>
      <c r="J100" s="412">
        <f t="shared" si="11"/>
      </c>
      <c r="K100" s="413"/>
      <c r="L100" s="413"/>
      <c r="M100" s="413"/>
      <c r="N100" s="413"/>
      <c r="O100" s="413"/>
      <c r="P100" s="413"/>
      <c r="Q100" s="413"/>
      <c r="R100" s="413"/>
      <c r="S100" s="414"/>
      <c r="U100" s="134"/>
      <c r="V100" s="134"/>
      <c r="AC100" s="174" t="str">
        <f t="shared" si="15"/>
        <v>3390-3</v>
      </c>
      <c r="AD100" s="148" t="str">
        <f t="shared" si="16"/>
        <v>VM800B</v>
      </c>
    </row>
    <row r="101" spans="1:30" ht="12.75">
      <c r="A101" s="100"/>
      <c r="B101" s="127"/>
      <c r="C101" s="126"/>
      <c r="D101" s="101"/>
      <c r="E101" s="102"/>
      <c r="F101" s="152">
        <f t="shared" si="12"/>
        <v>0</v>
      </c>
      <c r="G101" s="122">
        <f t="shared" si="13"/>
      </c>
      <c r="H101" s="130">
        <f t="shared" si="14"/>
      </c>
      <c r="I101" s="129">
        <f t="shared" si="17"/>
        <v>0</v>
      </c>
      <c r="J101" s="412">
        <f t="shared" si="11"/>
      </c>
      <c r="K101" s="413"/>
      <c r="L101" s="413"/>
      <c r="M101" s="413"/>
      <c r="N101" s="413"/>
      <c r="O101" s="413"/>
      <c r="P101" s="413"/>
      <c r="Q101" s="413"/>
      <c r="R101" s="413"/>
      <c r="S101" s="414"/>
      <c r="U101" s="134"/>
      <c r="V101" s="134"/>
      <c r="AC101" s="174" t="str">
        <f t="shared" si="15"/>
        <v>3390-3</v>
      </c>
      <c r="AD101" s="148" t="str">
        <f t="shared" si="16"/>
        <v>VM800B</v>
      </c>
    </row>
    <row r="102" spans="1:30" ht="12.75">
      <c r="A102" s="100"/>
      <c r="B102" s="127"/>
      <c r="C102" s="126"/>
      <c r="D102" s="101"/>
      <c r="E102" s="102"/>
      <c r="F102" s="152">
        <f t="shared" si="12"/>
        <v>0</v>
      </c>
      <c r="G102" s="122">
        <f t="shared" si="13"/>
      </c>
      <c r="H102" s="130">
        <f t="shared" si="14"/>
      </c>
      <c r="I102" s="129">
        <f t="shared" si="17"/>
        <v>0</v>
      </c>
      <c r="J102" s="412">
        <f t="shared" si="11"/>
      </c>
      <c r="K102" s="413"/>
      <c r="L102" s="413"/>
      <c r="M102" s="413"/>
      <c r="N102" s="413"/>
      <c r="O102" s="413"/>
      <c r="P102" s="413"/>
      <c r="Q102" s="413"/>
      <c r="R102" s="413"/>
      <c r="S102" s="414"/>
      <c r="U102" s="134"/>
      <c r="V102" s="134"/>
      <c r="AC102" s="174" t="str">
        <f t="shared" si="15"/>
        <v>3390-3</v>
      </c>
      <c r="AD102" s="148" t="str">
        <f t="shared" si="16"/>
        <v>VM800B</v>
      </c>
    </row>
    <row r="103" spans="1:30" ht="12.75">
      <c r="A103" s="100"/>
      <c r="B103" s="127"/>
      <c r="C103" s="126"/>
      <c r="D103" s="101"/>
      <c r="E103" s="102"/>
      <c r="F103" s="152">
        <f t="shared" si="12"/>
        <v>0</v>
      </c>
      <c r="G103" s="122">
        <f t="shared" si="13"/>
      </c>
      <c r="H103" s="130">
        <f t="shared" si="14"/>
      </c>
      <c r="I103" s="129">
        <f t="shared" si="17"/>
        <v>0</v>
      </c>
      <c r="J103" s="412">
        <f t="shared" si="11"/>
      </c>
      <c r="K103" s="413"/>
      <c r="L103" s="413"/>
      <c r="M103" s="413"/>
      <c r="N103" s="413"/>
      <c r="O103" s="413"/>
      <c r="P103" s="413"/>
      <c r="Q103" s="413"/>
      <c r="R103" s="413"/>
      <c r="S103" s="414"/>
      <c r="U103" s="134"/>
      <c r="V103" s="134"/>
      <c r="AC103" s="174" t="str">
        <f t="shared" si="15"/>
        <v>3390-3</v>
      </c>
      <c r="AD103" s="148" t="str">
        <f t="shared" si="16"/>
        <v>VM800B</v>
      </c>
    </row>
    <row r="104" spans="1:30" ht="12.75">
      <c r="A104" s="100"/>
      <c r="B104" s="127"/>
      <c r="C104" s="126"/>
      <c r="D104" s="101"/>
      <c r="E104" s="102"/>
      <c r="F104" s="152">
        <f t="shared" si="12"/>
        <v>0</v>
      </c>
      <c r="G104" s="122">
        <f t="shared" si="13"/>
      </c>
      <c r="H104" s="130">
        <f t="shared" si="14"/>
      </c>
      <c r="I104" s="129">
        <f t="shared" si="17"/>
        <v>0</v>
      </c>
      <c r="J104" s="412">
        <f t="shared" si="11"/>
      </c>
      <c r="K104" s="413"/>
      <c r="L104" s="413"/>
      <c r="M104" s="413"/>
      <c r="N104" s="413"/>
      <c r="O104" s="413"/>
      <c r="P104" s="413"/>
      <c r="Q104" s="413"/>
      <c r="R104" s="413"/>
      <c r="S104" s="414"/>
      <c r="U104" s="134"/>
      <c r="V104" s="134"/>
      <c r="AC104" s="174" t="str">
        <f t="shared" si="15"/>
        <v>3390-3</v>
      </c>
      <c r="AD104" s="148" t="str">
        <f t="shared" si="16"/>
        <v>VM800B</v>
      </c>
    </row>
    <row r="105" spans="1:30" ht="12.75">
      <c r="A105" s="100"/>
      <c r="B105" s="127"/>
      <c r="C105" s="126"/>
      <c r="D105" s="101"/>
      <c r="E105" s="102"/>
      <c r="F105" s="152">
        <f t="shared" si="12"/>
        <v>0</v>
      </c>
      <c r="G105" s="122">
        <f t="shared" si="13"/>
      </c>
      <c r="H105" s="130">
        <f t="shared" si="14"/>
      </c>
      <c r="I105" s="129">
        <f t="shared" si="17"/>
        <v>0</v>
      </c>
      <c r="J105" s="412">
        <f t="shared" si="11"/>
      </c>
      <c r="K105" s="413"/>
      <c r="L105" s="413"/>
      <c r="M105" s="413"/>
      <c r="N105" s="413"/>
      <c r="O105" s="413"/>
      <c r="P105" s="413"/>
      <c r="Q105" s="413"/>
      <c r="R105" s="413"/>
      <c r="S105" s="414"/>
      <c r="U105" s="134"/>
      <c r="V105" s="134"/>
      <c r="AC105" s="174" t="str">
        <f t="shared" si="15"/>
        <v>3390-3</v>
      </c>
      <c r="AD105" s="148" t="str">
        <f t="shared" si="16"/>
        <v>VM800B</v>
      </c>
    </row>
    <row r="106" spans="1:30" ht="12.75">
      <c r="A106" s="100"/>
      <c r="B106" s="127"/>
      <c r="C106" s="126"/>
      <c r="D106" s="101"/>
      <c r="E106" s="102"/>
      <c r="F106" s="152">
        <f t="shared" si="12"/>
        <v>0</v>
      </c>
      <c r="G106" s="122">
        <f t="shared" si="13"/>
      </c>
      <c r="H106" s="130">
        <f t="shared" si="14"/>
      </c>
      <c r="I106" s="129">
        <f t="shared" si="17"/>
        <v>0</v>
      </c>
      <c r="J106" s="412">
        <f t="shared" si="11"/>
      </c>
      <c r="K106" s="413"/>
      <c r="L106" s="413"/>
      <c r="M106" s="413"/>
      <c r="N106" s="413"/>
      <c r="O106" s="413"/>
      <c r="P106" s="413"/>
      <c r="Q106" s="413"/>
      <c r="R106" s="413"/>
      <c r="S106" s="414"/>
      <c r="U106" s="134"/>
      <c r="V106" s="134"/>
      <c r="AC106" s="174" t="str">
        <f t="shared" si="15"/>
        <v>3390-3</v>
      </c>
      <c r="AD106" s="148" t="str">
        <f t="shared" si="16"/>
        <v>VM800B</v>
      </c>
    </row>
    <row r="107" spans="1:30" ht="12.75">
      <c r="A107" s="100"/>
      <c r="B107" s="127"/>
      <c r="C107" s="126"/>
      <c r="D107" s="101"/>
      <c r="E107" s="102"/>
      <c r="F107" s="152">
        <f t="shared" si="12"/>
        <v>0</v>
      </c>
      <c r="G107" s="122">
        <f t="shared" si="13"/>
      </c>
      <c r="H107" s="130">
        <f t="shared" si="14"/>
      </c>
      <c r="I107" s="129">
        <f t="shared" si="17"/>
        <v>0</v>
      </c>
      <c r="J107" s="412">
        <f t="shared" si="11"/>
      </c>
      <c r="K107" s="413"/>
      <c r="L107" s="413"/>
      <c r="M107" s="413"/>
      <c r="N107" s="413"/>
      <c r="O107" s="413"/>
      <c r="P107" s="413"/>
      <c r="Q107" s="413"/>
      <c r="R107" s="413"/>
      <c r="S107" s="414"/>
      <c r="U107" s="134"/>
      <c r="V107" s="134"/>
      <c r="AC107" s="174" t="str">
        <f t="shared" si="15"/>
        <v>3390-3</v>
      </c>
      <c r="AD107" s="148" t="str">
        <f t="shared" si="16"/>
        <v>VM800B</v>
      </c>
    </row>
    <row r="108" spans="1:30" ht="12.75">
      <c r="A108" s="100"/>
      <c r="B108" s="127"/>
      <c r="C108" s="126"/>
      <c r="D108" s="101"/>
      <c r="E108" s="102"/>
      <c r="F108" s="152">
        <f t="shared" si="12"/>
        <v>0</v>
      </c>
      <c r="G108" s="122">
        <f t="shared" si="13"/>
      </c>
      <c r="H108" s="130">
        <f t="shared" si="14"/>
      </c>
      <c r="I108" s="129">
        <f t="shared" si="17"/>
        <v>0</v>
      </c>
      <c r="J108" s="412">
        <f t="shared" si="11"/>
      </c>
      <c r="K108" s="413"/>
      <c r="L108" s="413"/>
      <c r="M108" s="413"/>
      <c r="N108" s="413"/>
      <c r="O108" s="413"/>
      <c r="P108" s="413"/>
      <c r="Q108" s="413"/>
      <c r="R108" s="413"/>
      <c r="S108" s="414"/>
      <c r="U108" s="134"/>
      <c r="V108" s="134"/>
      <c r="AC108" s="174" t="str">
        <f t="shared" si="15"/>
        <v>3390-3</v>
      </c>
      <c r="AD108" s="148" t="str">
        <f t="shared" si="16"/>
        <v>VM800B</v>
      </c>
    </row>
    <row r="109" spans="1:30" ht="12.75">
      <c r="A109" s="100"/>
      <c r="B109" s="127"/>
      <c r="C109" s="126"/>
      <c r="D109" s="101"/>
      <c r="E109" s="102"/>
      <c r="F109" s="152">
        <f t="shared" si="12"/>
        <v>0</v>
      </c>
      <c r="G109" s="122">
        <f t="shared" si="13"/>
      </c>
      <c r="H109" s="130">
        <f t="shared" si="14"/>
      </c>
      <c r="I109" s="129">
        <f t="shared" si="17"/>
        <v>0</v>
      </c>
      <c r="J109" s="412">
        <f t="shared" si="11"/>
      </c>
      <c r="K109" s="413"/>
      <c r="L109" s="413"/>
      <c r="M109" s="413"/>
      <c r="N109" s="413"/>
      <c r="O109" s="413"/>
      <c r="P109" s="413"/>
      <c r="Q109" s="413"/>
      <c r="R109" s="413"/>
      <c r="S109" s="414"/>
      <c r="U109" s="134"/>
      <c r="V109" s="134"/>
      <c r="AC109" s="174" t="str">
        <f t="shared" si="15"/>
        <v>3390-3</v>
      </c>
      <c r="AD109" s="148" t="str">
        <f t="shared" si="16"/>
        <v>VM800B</v>
      </c>
    </row>
    <row r="110" spans="1:30" ht="12.75">
      <c r="A110" s="100"/>
      <c r="B110" s="127"/>
      <c r="C110" s="126"/>
      <c r="D110" s="101"/>
      <c r="E110" s="102"/>
      <c r="F110" s="152">
        <f t="shared" si="12"/>
        <v>0</v>
      </c>
      <c r="G110" s="122">
        <f t="shared" si="13"/>
      </c>
      <c r="H110" s="130">
        <f t="shared" si="14"/>
      </c>
      <c r="I110" s="129">
        <f t="shared" si="17"/>
        <v>0</v>
      </c>
      <c r="J110" s="412">
        <f t="shared" si="11"/>
      </c>
      <c r="K110" s="413"/>
      <c r="L110" s="413"/>
      <c r="M110" s="413"/>
      <c r="N110" s="413"/>
      <c r="O110" s="413"/>
      <c r="P110" s="413"/>
      <c r="Q110" s="413"/>
      <c r="R110" s="413"/>
      <c r="S110" s="414"/>
      <c r="U110" s="134"/>
      <c r="V110" s="134"/>
      <c r="AC110" s="174" t="str">
        <f t="shared" si="15"/>
        <v>3390-3</v>
      </c>
      <c r="AD110" s="148" t="str">
        <f t="shared" si="16"/>
        <v>VM800B</v>
      </c>
    </row>
    <row r="111" spans="1:30" ht="12.75">
      <c r="A111" s="100"/>
      <c r="B111" s="127"/>
      <c r="C111" s="126"/>
      <c r="D111" s="101"/>
      <c r="E111" s="102"/>
      <c r="F111" s="152">
        <f t="shared" si="12"/>
        <v>0</v>
      </c>
      <c r="G111" s="122">
        <f t="shared" si="13"/>
      </c>
      <c r="H111" s="130">
        <f t="shared" si="14"/>
      </c>
      <c r="I111" s="129">
        <f t="shared" si="17"/>
        <v>0</v>
      </c>
      <c r="J111" s="412">
        <f t="shared" si="11"/>
      </c>
      <c r="K111" s="413"/>
      <c r="L111" s="413"/>
      <c r="M111" s="413"/>
      <c r="N111" s="413"/>
      <c r="O111" s="413"/>
      <c r="P111" s="413"/>
      <c r="Q111" s="413"/>
      <c r="R111" s="413"/>
      <c r="S111" s="414"/>
      <c r="U111" s="134"/>
      <c r="V111" s="134"/>
      <c r="AC111" s="174" t="str">
        <f t="shared" si="15"/>
        <v>3390-3</v>
      </c>
      <c r="AD111" s="148" t="str">
        <f t="shared" si="16"/>
        <v>VM800B</v>
      </c>
    </row>
    <row r="112" spans="1:30" ht="12.75">
      <c r="A112" s="100"/>
      <c r="B112" s="127"/>
      <c r="C112" s="126"/>
      <c r="D112" s="101"/>
      <c r="E112" s="102"/>
      <c r="F112" s="152">
        <f t="shared" si="12"/>
        <v>0</v>
      </c>
      <c r="G112" s="122">
        <f t="shared" si="13"/>
      </c>
      <c r="H112" s="130">
        <f t="shared" si="14"/>
      </c>
      <c r="I112" s="129">
        <f t="shared" si="17"/>
        <v>0</v>
      </c>
      <c r="J112" s="412">
        <f t="shared" si="11"/>
      </c>
      <c r="K112" s="413"/>
      <c r="L112" s="413"/>
      <c r="M112" s="413"/>
      <c r="N112" s="413"/>
      <c r="O112" s="413"/>
      <c r="P112" s="413"/>
      <c r="Q112" s="413"/>
      <c r="R112" s="413"/>
      <c r="S112" s="414"/>
      <c r="U112" s="134"/>
      <c r="V112" s="134"/>
      <c r="AC112" s="174" t="str">
        <f t="shared" si="15"/>
        <v>3390-3</v>
      </c>
      <c r="AD112" s="148" t="str">
        <f t="shared" si="16"/>
        <v>VM800B</v>
      </c>
    </row>
    <row r="113" spans="1:30" ht="12.75">
      <c r="A113" s="100"/>
      <c r="B113" s="127"/>
      <c r="C113" s="126"/>
      <c r="D113" s="101"/>
      <c r="E113" s="102"/>
      <c r="F113" s="152">
        <f t="shared" si="12"/>
        <v>0</v>
      </c>
      <c r="G113" s="122">
        <f t="shared" si="13"/>
      </c>
      <c r="H113" s="130">
        <f t="shared" si="14"/>
      </c>
      <c r="I113" s="129">
        <f t="shared" si="17"/>
        <v>0</v>
      </c>
      <c r="J113" s="412">
        <f t="shared" si="11"/>
      </c>
      <c r="K113" s="413"/>
      <c r="L113" s="413"/>
      <c r="M113" s="413"/>
      <c r="N113" s="413"/>
      <c r="O113" s="413"/>
      <c r="P113" s="413"/>
      <c r="Q113" s="413"/>
      <c r="R113" s="413"/>
      <c r="S113" s="414"/>
      <c r="U113" s="134"/>
      <c r="V113" s="134"/>
      <c r="AC113" s="174" t="str">
        <f t="shared" si="15"/>
        <v>3390-3</v>
      </c>
      <c r="AD113" s="148" t="str">
        <f t="shared" si="16"/>
        <v>VM800B</v>
      </c>
    </row>
    <row r="114" spans="1:30" ht="12.75">
      <c r="A114" s="100"/>
      <c r="B114" s="127"/>
      <c r="C114" s="126"/>
      <c r="D114" s="101"/>
      <c r="E114" s="102"/>
      <c r="F114" s="152">
        <f t="shared" si="12"/>
        <v>0</v>
      </c>
      <c r="G114" s="122">
        <f t="shared" si="13"/>
      </c>
      <c r="H114" s="130">
        <f t="shared" si="14"/>
      </c>
      <c r="I114" s="129">
        <f t="shared" si="17"/>
        <v>0</v>
      </c>
      <c r="J114" s="412">
        <f t="shared" si="11"/>
      </c>
      <c r="K114" s="413"/>
      <c r="L114" s="413"/>
      <c r="M114" s="413"/>
      <c r="N114" s="413"/>
      <c r="O114" s="413"/>
      <c r="P114" s="413"/>
      <c r="Q114" s="413"/>
      <c r="R114" s="413"/>
      <c r="S114" s="414"/>
      <c r="U114" s="134"/>
      <c r="V114" s="134"/>
      <c r="AC114" s="174" t="str">
        <f t="shared" si="15"/>
        <v>3390-3</v>
      </c>
      <c r="AD114" s="148" t="str">
        <f t="shared" si="16"/>
        <v>VM800B</v>
      </c>
    </row>
    <row r="115" spans="1:30" ht="12.75">
      <c r="A115" s="100"/>
      <c r="B115" s="127"/>
      <c r="C115" s="126"/>
      <c r="D115" s="101"/>
      <c r="E115" s="102"/>
      <c r="F115" s="152">
        <f t="shared" si="12"/>
        <v>0</v>
      </c>
      <c r="G115" s="122">
        <f t="shared" si="13"/>
      </c>
      <c r="H115" s="130">
        <f t="shared" si="14"/>
      </c>
      <c r="I115" s="129">
        <f t="shared" si="17"/>
        <v>0</v>
      </c>
      <c r="J115" s="412">
        <f t="shared" si="11"/>
      </c>
      <c r="K115" s="413"/>
      <c r="L115" s="413"/>
      <c r="M115" s="413"/>
      <c r="N115" s="413"/>
      <c r="O115" s="413"/>
      <c r="P115" s="413"/>
      <c r="Q115" s="413"/>
      <c r="R115" s="413"/>
      <c r="S115" s="414"/>
      <c r="U115" s="134"/>
      <c r="V115" s="134"/>
      <c r="AC115" s="174" t="str">
        <f t="shared" si="15"/>
        <v>3390-3</v>
      </c>
      <c r="AD115" s="148" t="str">
        <f t="shared" si="16"/>
        <v>VM800B</v>
      </c>
    </row>
    <row r="116" spans="1:30" ht="12.75">
      <c r="A116" s="100"/>
      <c r="B116" s="127"/>
      <c r="C116" s="126"/>
      <c r="D116" s="101"/>
      <c r="E116" s="102"/>
      <c r="F116" s="152">
        <f t="shared" si="12"/>
        <v>0</v>
      </c>
      <c r="G116" s="122">
        <f t="shared" si="13"/>
      </c>
      <c r="H116" s="130">
        <f t="shared" si="14"/>
      </c>
      <c r="I116" s="129">
        <f t="shared" si="17"/>
        <v>0</v>
      </c>
      <c r="J116" s="412">
        <f aca="true" t="shared" si="18" ref="J116:J179">IF(E116&lt;&gt;"",LEFT("MDISK "&amp;RIGHT(CONCATENATE("0000",D116),4)&amp;" "&amp;dasdtype&amp;" "&amp;RIGHT(CONCATENATE("0000",H116),5)&amp;" "&amp;RIGHT(CONCATENATE("0000",E116),5)&amp;" "&amp;AD116&amp;" "&amp;parms,80),"")</f>
      </c>
      <c r="K116" s="413"/>
      <c r="L116" s="413"/>
      <c r="M116" s="413"/>
      <c r="N116" s="413"/>
      <c r="O116" s="413"/>
      <c r="P116" s="413"/>
      <c r="Q116" s="413"/>
      <c r="R116" s="413"/>
      <c r="S116" s="414"/>
      <c r="U116" s="134"/>
      <c r="V116" s="134"/>
      <c r="AC116" s="174" t="str">
        <f t="shared" si="15"/>
        <v>3390-3</v>
      </c>
      <c r="AD116" s="148" t="str">
        <f t="shared" si="16"/>
        <v>VM800B</v>
      </c>
    </row>
    <row r="117" spans="1:30" ht="12.75">
      <c r="A117" s="100"/>
      <c r="B117" s="127"/>
      <c r="C117" s="126"/>
      <c r="D117" s="101"/>
      <c r="E117" s="102"/>
      <c r="F117" s="152">
        <f t="shared" si="12"/>
        <v>0</v>
      </c>
      <c r="G117" s="122">
        <f t="shared" si="13"/>
      </c>
      <c r="H117" s="130">
        <f t="shared" si="14"/>
      </c>
      <c r="I117" s="129">
        <f t="shared" si="17"/>
        <v>0</v>
      </c>
      <c r="J117" s="412">
        <f t="shared" si="18"/>
      </c>
      <c r="K117" s="413"/>
      <c r="L117" s="413"/>
      <c r="M117" s="413"/>
      <c r="N117" s="413"/>
      <c r="O117" s="413"/>
      <c r="P117" s="413"/>
      <c r="Q117" s="413"/>
      <c r="R117" s="413"/>
      <c r="S117" s="414"/>
      <c r="U117" s="134"/>
      <c r="V117" s="134"/>
      <c r="AC117" s="174" t="str">
        <f t="shared" si="15"/>
        <v>3390-3</v>
      </c>
      <c r="AD117" s="148" t="str">
        <f t="shared" si="16"/>
        <v>VM800B</v>
      </c>
    </row>
    <row r="118" spans="1:30" ht="12.75">
      <c r="A118" s="100"/>
      <c r="B118" s="127"/>
      <c r="C118" s="126"/>
      <c r="D118" s="101"/>
      <c r="E118" s="102"/>
      <c r="F118" s="152">
        <f t="shared" si="12"/>
        <v>0</v>
      </c>
      <c r="G118" s="122">
        <f t="shared" si="13"/>
      </c>
      <c r="H118" s="130">
        <f t="shared" si="14"/>
      </c>
      <c r="I118" s="129">
        <f t="shared" si="17"/>
        <v>0</v>
      </c>
      <c r="J118" s="412">
        <f t="shared" si="18"/>
      </c>
      <c r="K118" s="413"/>
      <c r="L118" s="413"/>
      <c r="M118" s="413"/>
      <c r="N118" s="413"/>
      <c r="O118" s="413"/>
      <c r="P118" s="413"/>
      <c r="Q118" s="413"/>
      <c r="R118" s="413"/>
      <c r="S118" s="414"/>
      <c r="U118" s="134"/>
      <c r="V118" s="134"/>
      <c r="AC118" s="174" t="str">
        <f t="shared" si="15"/>
        <v>3390-3</v>
      </c>
      <c r="AD118" s="148" t="str">
        <f t="shared" si="16"/>
        <v>VM800B</v>
      </c>
    </row>
    <row r="119" spans="1:30" ht="12.75">
      <c r="A119" s="100"/>
      <c r="B119" s="127"/>
      <c r="C119" s="126"/>
      <c r="D119" s="101"/>
      <c r="E119" s="102"/>
      <c r="F119" s="152">
        <f t="shared" si="12"/>
        <v>0</v>
      </c>
      <c r="G119" s="122">
        <f t="shared" si="13"/>
      </c>
      <c r="H119" s="130">
        <f t="shared" si="14"/>
      </c>
      <c r="I119" s="129">
        <f t="shared" si="17"/>
        <v>0</v>
      </c>
      <c r="J119" s="412">
        <f t="shared" si="18"/>
      </c>
      <c r="K119" s="413"/>
      <c r="L119" s="413"/>
      <c r="M119" s="413"/>
      <c r="N119" s="413"/>
      <c r="O119" s="413"/>
      <c r="P119" s="413"/>
      <c r="Q119" s="413"/>
      <c r="R119" s="413"/>
      <c r="S119" s="414"/>
      <c r="U119" s="134"/>
      <c r="V119" s="134"/>
      <c r="AC119" s="174" t="str">
        <f t="shared" si="15"/>
        <v>3390-3</v>
      </c>
      <c r="AD119" s="148" t="str">
        <f t="shared" si="16"/>
        <v>VM800B</v>
      </c>
    </row>
    <row r="120" spans="1:30" ht="12.75">
      <c r="A120" s="100"/>
      <c r="B120" s="127"/>
      <c r="C120" s="126"/>
      <c r="D120" s="101"/>
      <c r="E120" s="102"/>
      <c r="F120" s="152">
        <f t="shared" si="12"/>
        <v>0</v>
      </c>
      <c r="G120" s="122">
        <f t="shared" si="13"/>
      </c>
      <c r="H120" s="130">
        <f t="shared" si="14"/>
      </c>
      <c r="I120" s="129">
        <f t="shared" si="17"/>
        <v>0</v>
      </c>
      <c r="J120" s="412">
        <f t="shared" si="18"/>
      </c>
      <c r="K120" s="413"/>
      <c r="L120" s="413"/>
      <c r="M120" s="413"/>
      <c r="N120" s="413"/>
      <c r="O120" s="413"/>
      <c r="P120" s="413"/>
      <c r="Q120" s="413"/>
      <c r="R120" s="413"/>
      <c r="S120" s="414"/>
      <c r="U120" s="134"/>
      <c r="V120" s="134"/>
      <c r="AC120" s="174" t="str">
        <f t="shared" si="15"/>
        <v>3390-3</v>
      </c>
      <c r="AD120" s="148" t="str">
        <f t="shared" si="16"/>
        <v>VM800B</v>
      </c>
    </row>
    <row r="121" spans="1:30" ht="12.75">
      <c r="A121" s="100"/>
      <c r="B121" s="127"/>
      <c r="C121" s="126"/>
      <c r="D121" s="101"/>
      <c r="E121" s="102"/>
      <c r="F121" s="152">
        <f t="shared" si="12"/>
        <v>0</v>
      </c>
      <c r="G121" s="122">
        <f t="shared" si="13"/>
      </c>
      <c r="H121" s="130">
        <f t="shared" si="14"/>
      </c>
      <c r="I121" s="129">
        <f t="shared" si="17"/>
        <v>0</v>
      </c>
      <c r="J121" s="412">
        <f t="shared" si="18"/>
      </c>
      <c r="K121" s="413"/>
      <c r="L121" s="413"/>
      <c r="M121" s="413"/>
      <c r="N121" s="413"/>
      <c r="O121" s="413"/>
      <c r="P121" s="413"/>
      <c r="Q121" s="413"/>
      <c r="R121" s="413"/>
      <c r="S121" s="414"/>
      <c r="U121" s="134"/>
      <c r="V121" s="134"/>
      <c r="AC121" s="174" t="str">
        <f t="shared" si="15"/>
        <v>3390-3</v>
      </c>
      <c r="AD121" s="148" t="str">
        <f t="shared" si="16"/>
        <v>VM800B</v>
      </c>
    </row>
    <row r="122" spans="1:30" ht="12.75">
      <c r="A122" s="100"/>
      <c r="B122" s="127"/>
      <c r="C122" s="126"/>
      <c r="D122" s="101"/>
      <c r="E122" s="102"/>
      <c r="F122" s="152">
        <f t="shared" si="12"/>
        <v>0</v>
      </c>
      <c r="G122" s="122">
        <f t="shared" si="13"/>
      </c>
      <c r="H122" s="130">
        <f t="shared" si="14"/>
      </c>
      <c r="I122" s="129">
        <f t="shared" si="17"/>
        <v>0</v>
      </c>
      <c r="J122" s="412">
        <f t="shared" si="18"/>
      </c>
      <c r="K122" s="413"/>
      <c r="L122" s="413"/>
      <c r="M122" s="413"/>
      <c r="N122" s="413"/>
      <c r="O122" s="413"/>
      <c r="P122" s="413"/>
      <c r="Q122" s="413"/>
      <c r="R122" s="413"/>
      <c r="S122" s="414"/>
      <c r="U122" s="134"/>
      <c r="V122" s="134"/>
      <c r="AC122" s="174" t="str">
        <f t="shared" si="15"/>
        <v>3390-3</v>
      </c>
      <c r="AD122" s="148" t="str">
        <f t="shared" si="16"/>
        <v>VM800B</v>
      </c>
    </row>
    <row r="123" spans="1:30" ht="12.75">
      <c r="A123" s="100"/>
      <c r="B123" s="127"/>
      <c r="C123" s="126"/>
      <c r="D123" s="101"/>
      <c r="E123" s="102"/>
      <c r="F123" s="152">
        <f t="shared" si="12"/>
        <v>0</v>
      </c>
      <c r="G123" s="122">
        <f t="shared" si="13"/>
      </c>
      <c r="H123" s="130">
        <f t="shared" si="14"/>
      </c>
      <c r="I123" s="129">
        <f t="shared" si="17"/>
        <v>0</v>
      </c>
      <c r="J123" s="412">
        <f t="shared" si="18"/>
      </c>
      <c r="K123" s="413"/>
      <c r="L123" s="413"/>
      <c r="M123" s="413"/>
      <c r="N123" s="413"/>
      <c r="O123" s="413"/>
      <c r="P123" s="413"/>
      <c r="Q123" s="413"/>
      <c r="R123" s="413"/>
      <c r="S123" s="414"/>
      <c r="U123" s="134"/>
      <c r="V123" s="134"/>
      <c r="AC123" s="174" t="str">
        <f t="shared" si="15"/>
        <v>3390-3</v>
      </c>
      <c r="AD123" s="148" t="str">
        <f t="shared" si="16"/>
        <v>VM800B</v>
      </c>
    </row>
    <row r="124" spans="1:30" ht="12.75">
      <c r="A124" s="100"/>
      <c r="B124" s="127"/>
      <c r="C124" s="126"/>
      <c r="D124" s="101"/>
      <c r="E124" s="102"/>
      <c r="F124" s="152">
        <f t="shared" si="12"/>
        <v>0</v>
      </c>
      <c r="G124" s="122">
        <f t="shared" si="13"/>
      </c>
      <c r="H124" s="130">
        <f t="shared" si="14"/>
      </c>
      <c r="I124" s="129">
        <f t="shared" si="17"/>
        <v>0</v>
      </c>
      <c r="J124" s="412">
        <f t="shared" si="18"/>
      </c>
      <c r="K124" s="413"/>
      <c r="L124" s="413"/>
      <c r="M124" s="413"/>
      <c r="N124" s="413"/>
      <c r="O124" s="413"/>
      <c r="P124" s="413"/>
      <c r="Q124" s="413"/>
      <c r="R124" s="413"/>
      <c r="S124" s="414"/>
      <c r="U124" s="134"/>
      <c r="V124" s="134"/>
      <c r="AC124" s="174" t="str">
        <f t="shared" si="15"/>
        <v>3390-3</v>
      </c>
      <c r="AD124" s="148" t="str">
        <f t="shared" si="16"/>
        <v>VM800B</v>
      </c>
    </row>
    <row r="125" spans="1:30" ht="12.75">
      <c r="A125" s="100"/>
      <c r="B125" s="127"/>
      <c r="C125" s="126"/>
      <c r="D125" s="101"/>
      <c r="E125" s="102"/>
      <c r="F125" s="152">
        <f t="shared" si="12"/>
        <v>0</v>
      </c>
      <c r="G125" s="122">
        <f t="shared" si="13"/>
      </c>
      <c r="H125" s="130">
        <f t="shared" si="14"/>
      </c>
      <c r="I125" s="129">
        <f t="shared" si="17"/>
        <v>0</v>
      </c>
      <c r="J125" s="412">
        <f t="shared" si="18"/>
      </c>
      <c r="K125" s="413"/>
      <c r="L125" s="413"/>
      <c r="M125" s="413"/>
      <c r="N125" s="413"/>
      <c r="O125" s="413"/>
      <c r="P125" s="413"/>
      <c r="Q125" s="413"/>
      <c r="R125" s="413"/>
      <c r="S125" s="414"/>
      <c r="U125" s="134"/>
      <c r="V125" s="134"/>
      <c r="AC125" s="174" t="str">
        <f t="shared" si="15"/>
        <v>3390-3</v>
      </c>
      <c r="AD125" s="148" t="str">
        <f t="shared" si="16"/>
        <v>VM800B</v>
      </c>
    </row>
    <row r="126" spans="1:30" ht="12.75">
      <c r="A126" s="100"/>
      <c r="B126" s="127"/>
      <c r="C126" s="126"/>
      <c r="D126" s="101"/>
      <c r="E126" s="102"/>
      <c r="F126" s="152">
        <f t="shared" si="12"/>
        <v>0</v>
      </c>
      <c r="G126" s="122">
        <f t="shared" si="13"/>
      </c>
      <c r="H126" s="130">
        <f t="shared" si="14"/>
      </c>
      <c r="I126" s="129">
        <f t="shared" si="17"/>
        <v>0</v>
      </c>
      <c r="J126" s="412">
        <f t="shared" si="18"/>
      </c>
      <c r="K126" s="413"/>
      <c r="L126" s="413"/>
      <c r="M126" s="413"/>
      <c r="N126" s="413"/>
      <c r="O126" s="413"/>
      <c r="P126" s="413"/>
      <c r="Q126" s="413"/>
      <c r="R126" s="413"/>
      <c r="S126" s="414"/>
      <c r="U126" s="134"/>
      <c r="V126" s="134"/>
      <c r="AC126" s="174" t="str">
        <f t="shared" si="15"/>
        <v>3390-3</v>
      </c>
      <c r="AD126" s="148" t="str">
        <f t="shared" si="16"/>
        <v>VM800B</v>
      </c>
    </row>
    <row r="127" spans="1:30" ht="12.75">
      <c r="A127" s="100"/>
      <c r="B127" s="127"/>
      <c r="C127" s="126"/>
      <c r="D127" s="101"/>
      <c r="E127" s="102"/>
      <c r="F127" s="152">
        <f t="shared" si="12"/>
        <v>0</v>
      </c>
      <c r="G127" s="122">
        <f t="shared" si="13"/>
      </c>
      <c r="H127" s="130">
        <f t="shared" si="14"/>
      </c>
      <c r="I127" s="129">
        <f t="shared" si="17"/>
        <v>0</v>
      </c>
      <c r="J127" s="412">
        <f t="shared" si="18"/>
      </c>
      <c r="K127" s="413"/>
      <c r="L127" s="413"/>
      <c r="M127" s="413"/>
      <c r="N127" s="413"/>
      <c r="O127" s="413"/>
      <c r="P127" s="413"/>
      <c r="Q127" s="413"/>
      <c r="R127" s="413"/>
      <c r="S127" s="414"/>
      <c r="U127" s="134"/>
      <c r="V127" s="134"/>
      <c r="AC127" s="174" t="str">
        <f t="shared" si="15"/>
        <v>3390-3</v>
      </c>
      <c r="AD127" s="148" t="str">
        <f t="shared" si="16"/>
        <v>VM800B</v>
      </c>
    </row>
    <row r="128" spans="1:30" ht="12.75">
      <c r="A128" s="100"/>
      <c r="B128" s="127"/>
      <c r="C128" s="126"/>
      <c r="D128" s="101"/>
      <c r="E128" s="102"/>
      <c r="F128" s="152">
        <f t="shared" si="12"/>
        <v>0</v>
      </c>
      <c r="G128" s="122">
        <f t="shared" si="13"/>
      </c>
      <c r="H128" s="130">
        <f t="shared" si="14"/>
      </c>
      <c r="I128" s="129">
        <f t="shared" si="17"/>
        <v>0</v>
      </c>
      <c r="J128" s="412">
        <f t="shared" si="18"/>
      </c>
      <c r="K128" s="413"/>
      <c r="L128" s="413"/>
      <c r="M128" s="413"/>
      <c r="N128" s="413"/>
      <c r="O128" s="413"/>
      <c r="P128" s="413"/>
      <c r="Q128" s="413"/>
      <c r="R128" s="413"/>
      <c r="S128" s="414"/>
      <c r="U128" s="134"/>
      <c r="V128" s="134"/>
      <c r="AC128" s="174" t="str">
        <f t="shared" si="15"/>
        <v>3390-3</v>
      </c>
      <c r="AD128" s="148" t="str">
        <f t="shared" si="16"/>
        <v>VM800B</v>
      </c>
    </row>
    <row r="129" spans="1:30" ht="12.75">
      <c r="A129" s="100"/>
      <c r="B129" s="127"/>
      <c r="C129" s="126"/>
      <c r="D129" s="101"/>
      <c r="E129" s="102"/>
      <c r="F129" s="152">
        <f t="shared" si="12"/>
        <v>0</v>
      </c>
      <c r="G129" s="122">
        <f t="shared" si="13"/>
      </c>
      <c r="H129" s="130">
        <f t="shared" si="14"/>
      </c>
      <c r="I129" s="129">
        <f t="shared" si="17"/>
        <v>0</v>
      </c>
      <c r="J129" s="412">
        <f t="shared" si="18"/>
      </c>
      <c r="K129" s="413"/>
      <c r="L129" s="413"/>
      <c r="M129" s="413"/>
      <c r="N129" s="413"/>
      <c r="O129" s="413"/>
      <c r="P129" s="413"/>
      <c r="Q129" s="413"/>
      <c r="R129" s="413"/>
      <c r="S129" s="414"/>
      <c r="U129" s="134"/>
      <c r="V129" s="134"/>
      <c r="AC129" s="174" t="str">
        <f t="shared" si="15"/>
        <v>3390-3</v>
      </c>
      <c r="AD129" s="148" t="str">
        <f t="shared" si="16"/>
        <v>VM800B</v>
      </c>
    </row>
    <row r="130" spans="1:30" ht="12.75">
      <c r="A130" s="100"/>
      <c r="B130" s="127"/>
      <c r="C130" s="126"/>
      <c r="D130" s="101"/>
      <c r="E130" s="102"/>
      <c r="F130" s="152">
        <f t="shared" si="12"/>
        <v>0</v>
      </c>
      <c r="G130" s="122">
        <f t="shared" si="13"/>
      </c>
      <c r="H130" s="130">
        <f t="shared" si="14"/>
      </c>
      <c r="I130" s="129">
        <f t="shared" si="17"/>
        <v>0</v>
      </c>
      <c r="J130" s="412">
        <f t="shared" si="18"/>
      </c>
      <c r="K130" s="413"/>
      <c r="L130" s="413"/>
      <c r="M130" s="413"/>
      <c r="N130" s="413"/>
      <c r="O130" s="413"/>
      <c r="P130" s="413"/>
      <c r="Q130" s="413"/>
      <c r="R130" s="413"/>
      <c r="S130" s="414"/>
      <c r="U130" s="134"/>
      <c r="V130" s="134"/>
      <c r="AC130" s="174" t="str">
        <f t="shared" si="15"/>
        <v>3390-3</v>
      </c>
      <c r="AD130" s="148" t="str">
        <f t="shared" si="16"/>
        <v>VM800B</v>
      </c>
    </row>
    <row r="131" spans="1:30" ht="12.75">
      <c r="A131" s="100"/>
      <c r="B131" s="127"/>
      <c r="C131" s="126"/>
      <c r="D131" s="101"/>
      <c r="E131" s="102"/>
      <c r="F131" s="152">
        <f t="shared" si="12"/>
        <v>0</v>
      </c>
      <c r="G131" s="122">
        <f t="shared" si="13"/>
      </c>
      <c r="H131" s="130">
        <f t="shared" si="14"/>
      </c>
      <c r="I131" s="129">
        <f t="shared" si="17"/>
        <v>0</v>
      </c>
      <c r="J131" s="412">
        <f t="shared" si="18"/>
      </c>
      <c r="K131" s="413"/>
      <c r="L131" s="413"/>
      <c r="M131" s="413"/>
      <c r="N131" s="413"/>
      <c r="O131" s="413"/>
      <c r="P131" s="413"/>
      <c r="Q131" s="413"/>
      <c r="R131" s="413"/>
      <c r="S131" s="414"/>
      <c r="U131" s="134"/>
      <c r="V131" s="134"/>
      <c r="AC131" s="174" t="str">
        <f t="shared" si="15"/>
        <v>3390-3</v>
      </c>
      <c r="AD131" s="148" t="str">
        <f t="shared" si="16"/>
        <v>VM800B</v>
      </c>
    </row>
    <row r="132" spans="1:30" ht="12.75">
      <c r="A132" s="100"/>
      <c r="B132" s="127"/>
      <c r="C132" s="126"/>
      <c r="D132" s="101"/>
      <c r="E132" s="102"/>
      <c r="F132" s="152">
        <f t="shared" si="12"/>
        <v>0</v>
      </c>
      <c r="G132" s="122">
        <f t="shared" si="13"/>
      </c>
      <c r="H132" s="130">
        <f t="shared" si="14"/>
      </c>
      <c r="I132" s="129">
        <f t="shared" si="17"/>
        <v>0</v>
      </c>
      <c r="J132" s="412">
        <f t="shared" si="18"/>
      </c>
      <c r="K132" s="413"/>
      <c r="L132" s="413"/>
      <c r="M132" s="413"/>
      <c r="N132" s="413"/>
      <c r="O132" s="413"/>
      <c r="P132" s="413"/>
      <c r="Q132" s="413"/>
      <c r="R132" s="413"/>
      <c r="S132" s="414"/>
      <c r="U132" s="134"/>
      <c r="V132" s="134"/>
      <c r="AC132" s="174" t="str">
        <f t="shared" si="15"/>
        <v>3390-3</v>
      </c>
      <c r="AD132" s="148" t="str">
        <f t="shared" si="16"/>
        <v>VM800B</v>
      </c>
    </row>
    <row r="133" spans="1:30" ht="12.75">
      <c r="A133" s="100"/>
      <c r="B133" s="127"/>
      <c r="C133" s="126"/>
      <c r="D133" s="101"/>
      <c r="E133" s="102"/>
      <c r="F133" s="152">
        <f t="shared" si="12"/>
        <v>0</v>
      </c>
      <c r="G133" s="122">
        <f t="shared" si="13"/>
      </c>
      <c r="H133" s="130">
        <f t="shared" si="14"/>
      </c>
      <c r="I133" s="129">
        <f t="shared" si="17"/>
        <v>0</v>
      </c>
      <c r="J133" s="412">
        <f t="shared" si="18"/>
      </c>
      <c r="K133" s="413"/>
      <c r="L133" s="413"/>
      <c r="M133" s="413"/>
      <c r="N133" s="413"/>
      <c r="O133" s="413"/>
      <c r="P133" s="413"/>
      <c r="Q133" s="413"/>
      <c r="R133" s="413"/>
      <c r="S133" s="414"/>
      <c r="U133" s="134"/>
      <c r="V133" s="134"/>
      <c r="AC133" s="174" t="str">
        <f t="shared" si="15"/>
        <v>3390-3</v>
      </c>
      <c r="AD133" s="148" t="str">
        <f t="shared" si="16"/>
        <v>VM800B</v>
      </c>
    </row>
    <row r="134" spans="1:30" ht="12.75">
      <c r="A134" s="100"/>
      <c r="B134" s="127"/>
      <c r="C134" s="126"/>
      <c r="D134" s="101"/>
      <c r="E134" s="102"/>
      <c r="F134" s="152">
        <f t="shared" si="12"/>
        <v>0</v>
      </c>
      <c r="G134" s="122">
        <f t="shared" si="13"/>
      </c>
      <c r="H134" s="130">
        <f t="shared" si="14"/>
      </c>
      <c r="I134" s="129">
        <f t="shared" si="17"/>
        <v>0</v>
      </c>
      <c r="J134" s="412">
        <f t="shared" si="18"/>
      </c>
      <c r="K134" s="413"/>
      <c r="L134" s="413"/>
      <c r="M134" s="413"/>
      <c r="N134" s="413"/>
      <c r="O134" s="413"/>
      <c r="P134" s="413"/>
      <c r="Q134" s="413"/>
      <c r="R134" s="413"/>
      <c r="S134" s="414"/>
      <c r="U134" s="134"/>
      <c r="V134" s="134"/>
      <c r="AC134" s="174" t="str">
        <f t="shared" si="15"/>
        <v>3390-3</v>
      </c>
      <c r="AD134" s="148" t="str">
        <f t="shared" si="16"/>
        <v>VM800B</v>
      </c>
    </row>
    <row r="135" spans="1:30" ht="12.75">
      <c r="A135" s="100"/>
      <c r="B135" s="127"/>
      <c r="C135" s="126"/>
      <c r="D135" s="101"/>
      <c r="E135" s="102"/>
      <c r="F135" s="152">
        <f t="shared" si="12"/>
        <v>0</v>
      </c>
      <c r="G135" s="122">
        <f t="shared" si="13"/>
      </c>
      <c r="H135" s="130">
        <f t="shared" si="14"/>
      </c>
      <c r="I135" s="129">
        <f t="shared" si="17"/>
        <v>0</v>
      </c>
      <c r="J135" s="412">
        <f t="shared" si="18"/>
      </c>
      <c r="K135" s="413"/>
      <c r="L135" s="413"/>
      <c r="M135" s="413"/>
      <c r="N135" s="413"/>
      <c r="O135" s="413"/>
      <c r="P135" s="413"/>
      <c r="Q135" s="413"/>
      <c r="R135" s="413"/>
      <c r="S135" s="414"/>
      <c r="U135" s="134"/>
      <c r="V135" s="134"/>
      <c r="AC135" s="174" t="str">
        <f t="shared" si="15"/>
        <v>3390-3</v>
      </c>
      <c r="AD135" s="148" t="str">
        <f t="shared" si="16"/>
        <v>VM800B</v>
      </c>
    </row>
    <row r="136" spans="1:30" ht="12.75">
      <c r="A136" s="100"/>
      <c r="B136" s="127"/>
      <c r="C136" s="126"/>
      <c r="D136" s="101"/>
      <c r="E136" s="102"/>
      <c r="F136" s="152">
        <f t="shared" si="12"/>
        <v>0</v>
      </c>
      <c r="G136" s="122">
        <f t="shared" si="13"/>
      </c>
      <c r="H136" s="130">
        <f t="shared" si="14"/>
      </c>
      <c r="I136" s="129">
        <f t="shared" si="17"/>
        <v>0</v>
      </c>
      <c r="J136" s="412">
        <f t="shared" si="18"/>
      </c>
      <c r="K136" s="413"/>
      <c r="L136" s="413"/>
      <c r="M136" s="413"/>
      <c r="N136" s="413"/>
      <c r="O136" s="413"/>
      <c r="P136" s="413"/>
      <c r="Q136" s="413"/>
      <c r="R136" s="413"/>
      <c r="S136" s="414"/>
      <c r="U136" s="134"/>
      <c r="V136" s="134"/>
      <c r="AC136" s="174" t="str">
        <f t="shared" si="15"/>
        <v>3390-3</v>
      </c>
      <c r="AD136" s="148" t="str">
        <f t="shared" si="16"/>
        <v>VM800B</v>
      </c>
    </row>
    <row r="137" spans="1:30" ht="12.75">
      <c r="A137" s="100"/>
      <c r="B137" s="127"/>
      <c r="C137" s="126"/>
      <c r="D137" s="101"/>
      <c r="E137" s="102"/>
      <c r="F137" s="152">
        <f t="shared" si="12"/>
        <v>0</v>
      </c>
      <c r="G137" s="122">
        <f t="shared" si="13"/>
      </c>
      <c r="H137" s="130">
        <f t="shared" si="14"/>
      </c>
      <c r="I137" s="129">
        <f t="shared" si="17"/>
        <v>0</v>
      </c>
      <c r="J137" s="412">
        <f t="shared" si="18"/>
      </c>
      <c r="K137" s="413"/>
      <c r="L137" s="413"/>
      <c r="M137" s="413"/>
      <c r="N137" s="413"/>
      <c r="O137" s="413"/>
      <c r="P137" s="413"/>
      <c r="Q137" s="413"/>
      <c r="R137" s="413"/>
      <c r="S137" s="414"/>
      <c r="U137" s="134"/>
      <c r="V137" s="134"/>
      <c r="AC137" s="174" t="str">
        <f t="shared" si="15"/>
        <v>3390-3</v>
      </c>
      <c r="AD137" s="148" t="str">
        <f t="shared" si="16"/>
        <v>VM800B</v>
      </c>
    </row>
    <row r="138" spans="1:30" ht="12.75">
      <c r="A138" s="100"/>
      <c r="B138" s="127"/>
      <c r="C138" s="126"/>
      <c r="D138" s="101"/>
      <c r="E138" s="102"/>
      <c r="F138" s="152">
        <f aca="true" t="shared" si="19" ref="F138:F201">VLOOKUP(AC138,devtab,4,FALSE)*E138</f>
        <v>0</v>
      </c>
      <c r="G138" s="122">
        <f t="shared" si="13"/>
      </c>
      <c r="H138" s="130">
        <f t="shared" si="14"/>
      </c>
      <c r="I138" s="129">
        <f t="shared" si="17"/>
        <v>0</v>
      </c>
      <c r="J138" s="412">
        <f t="shared" si="18"/>
      </c>
      <c r="K138" s="413"/>
      <c r="L138" s="413"/>
      <c r="M138" s="413"/>
      <c r="N138" s="413"/>
      <c r="O138" s="413"/>
      <c r="P138" s="413"/>
      <c r="Q138" s="413"/>
      <c r="R138" s="413"/>
      <c r="S138" s="414"/>
      <c r="U138" s="134"/>
      <c r="V138" s="134"/>
      <c r="AC138" s="174" t="str">
        <f t="shared" si="15"/>
        <v>3390-3</v>
      </c>
      <c r="AD138" s="148" t="str">
        <f t="shared" si="16"/>
        <v>VM800B</v>
      </c>
    </row>
    <row r="139" spans="1:30" ht="12.75">
      <c r="A139" s="100"/>
      <c r="B139" s="127"/>
      <c r="C139" s="126"/>
      <c r="D139" s="101"/>
      <c r="E139" s="102"/>
      <c r="F139" s="152">
        <f t="shared" si="19"/>
        <v>0</v>
      </c>
      <c r="G139" s="122">
        <f aca="true" t="shared" si="20" ref="G139:G202">IF(A139&lt;&gt;"",VLOOKUP(B139,devtab,2,FALSE)-E139-1,IF(E139&lt;&gt;"",G138-E139,""))</f>
      </c>
      <c r="H139" s="130">
        <f aca="true" t="shared" si="21" ref="H139:H202">IF(A139&lt;&gt;"",1,IF(E139&lt;&gt;"",I138+1,""))</f>
      </c>
      <c r="I139" s="129">
        <f t="shared" si="17"/>
        <v>0</v>
      </c>
      <c r="J139" s="412">
        <f t="shared" si="18"/>
      </c>
      <c r="K139" s="413"/>
      <c r="L139" s="413"/>
      <c r="M139" s="413"/>
      <c r="N139" s="413"/>
      <c r="O139" s="413"/>
      <c r="P139" s="413"/>
      <c r="Q139" s="413"/>
      <c r="R139" s="413"/>
      <c r="S139" s="414"/>
      <c r="U139" s="134"/>
      <c r="V139" s="134"/>
      <c r="AC139" s="174" t="str">
        <f aca="true" t="shared" si="22" ref="AC139:AC202">IF(B139&lt;&gt;"",B139,AC138)</f>
        <v>3390-3</v>
      </c>
      <c r="AD139" s="148" t="str">
        <f aca="true" t="shared" si="23" ref="AD139:AD202">IF(A139&lt;&gt;"",A139,AD138)</f>
        <v>VM800B</v>
      </c>
    </row>
    <row r="140" spans="1:30" ht="12.75">
      <c r="A140" s="100"/>
      <c r="B140" s="127"/>
      <c r="C140" s="126"/>
      <c r="D140" s="101"/>
      <c r="E140" s="102"/>
      <c r="F140" s="152">
        <f t="shared" si="19"/>
        <v>0</v>
      </c>
      <c r="G140" s="122">
        <f t="shared" si="20"/>
      </c>
      <c r="H140" s="130">
        <f t="shared" si="21"/>
      </c>
      <c r="I140" s="129">
        <f t="shared" si="17"/>
        <v>0</v>
      </c>
      <c r="J140" s="412">
        <f t="shared" si="18"/>
      </c>
      <c r="K140" s="413"/>
      <c r="L140" s="413"/>
      <c r="M140" s="413"/>
      <c r="N140" s="413"/>
      <c r="O140" s="413"/>
      <c r="P140" s="413"/>
      <c r="Q140" s="413"/>
      <c r="R140" s="413"/>
      <c r="S140" s="414"/>
      <c r="U140" s="134"/>
      <c r="V140" s="134"/>
      <c r="AC140" s="174" t="str">
        <f t="shared" si="22"/>
        <v>3390-3</v>
      </c>
      <c r="AD140" s="148" t="str">
        <f t="shared" si="23"/>
        <v>VM800B</v>
      </c>
    </row>
    <row r="141" spans="1:30" ht="12.75">
      <c r="A141" s="100"/>
      <c r="B141" s="127"/>
      <c r="C141" s="126"/>
      <c r="D141" s="101"/>
      <c r="E141" s="102"/>
      <c r="F141" s="152">
        <f t="shared" si="19"/>
        <v>0</v>
      </c>
      <c r="G141" s="122">
        <f t="shared" si="20"/>
      </c>
      <c r="H141" s="130">
        <f t="shared" si="21"/>
      </c>
      <c r="I141" s="129">
        <f t="shared" si="17"/>
        <v>0</v>
      </c>
      <c r="J141" s="412">
        <f t="shared" si="18"/>
      </c>
      <c r="K141" s="413"/>
      <c r="L141" s="413"/>
      <c r="M141" s="413"/>
      <c r="N141" s="413"/>
      <c r="O141" s="413"/>
      <c r="P141" s="413"/>
      <c r="Q141" s="413"/>
      <c r="R141" s="413"/>
      <c r="S141" s="414"/>
      <c r="U141" s="134"/>
      <c r="V141" s="134"/>
      <c r="AC141" s="174" t="str">
        <f t="shared" si="22"/>
        <v>3390-3</v>
      </c>
      <c r="AD141" s="148" t="str">
        <f t="shared" si="23"/>
        <v>VM800B</v>
      </c>
    </row>
    <row r="142" spans="1:30" ht="12.75">
      <c r="A142" s="100"/>
      <c r="B142" s="127"/>
      <c r="C142" s="126"/>
      <c r="D142" s="101"/>
      <c r="E142" s="102"/>
      <c r="F142" s="152">
        <f t="shared" si="19"/>
        <v>0</v>
      </c>
      <c r="G142" s="122">
        <f t="shared" si="20"/>
      </c>
      <c r="H142" s="130">
        <f t="shared" si="21"/>
      </c>
      <c r="I142" s="129">
        <f aca="true" t="shared" si="24" ref="I142:I205">IF(E142&lt;&gt;"",H142+E142-1,0)</f>
        <v>0</v>
      </c>
      <c r="J142" s="412">
        <f t="shared" si="18"/>
      </c>
      <c r="K142" s="413"/>
      <c r="L142" s="413"/>
      <c r="M142" s="413"/>
      <c r="N142" s="413"/>
      <c r="O142" s="413"/>
      <c r="P142" s="413"/>
      <c r="Q142" s="413"/>
      <c r="R142" s="413"/>
      <c r="S142" s="414"/>
      <c r="U142" s="134"/>
      <c r="V142" s="134"/>
      <c r="AC142" s="174" t="str">
        <f t="shared" si="22"/>
        <v>3390-3</v>
      </c>
      <c r="AD142" s="148" t="str">
        <f t="shared" si="23"/>
        <v>VM800B</v>
      </c>
    </row>
    <row r="143" spans="1:30" ht="12.75">
      <c r="A143" s="100"/>
      <c r="B143" s="127"/>
      <c r="C143" s="126"/>
      <c r="D143" s="101"/>
      <c r="E143" s="102"/>
      <c r="F143" s="152">
        <f t="shared" si="19"/>
        <v>0</v>
      </c>
      <c r="G143" s="122">
        <f t="shared" si="20"/>
      </c>
      <c r="H143" s="130">
        <f t="shared" si="21"/>
      </c>
      <c r="I143" s="129">
        <f t="shared" si="24"/>
        <v>0</v>
      </c>
      <c r="J143" s="412">
        <f t="shared" si="18"/>
      </c>
      <c r="K143" s="413"/>
      <c r="L143" s="413"/>
      <c r="M143" s="413"/>
      <c r="N143" s="413"/>
      <c r="O143" s="413"/>
      <c r="P143" s="413"/>
      <c r="Q143" s="413"/>
      <c r="R143" s="413"/>
      <c r="S143" s="414"/>
      <c r="U143" s="134"/>
      <c r="V143" s="134"/>
      <c r="AC143" s="174" t="str">
        <f t="shared" si="22"/>
        <v>3390-3</v>
      </c>
      <c r="AD143" s="148" t="str">
        <f t="shared" si="23"/>
        <v>VM800B</v>
      </c>
    </row>
    <row r="144" spans="1:30" ht="12.75">
      <c r="A144" s="100"/>
      <c r="B144" s="127"/>
      <c r="C144" s="126"/>
      <c r="D144" s="101"/>
      <c r="E144" s="102"/>
      <c r="F144" s="152">
        <f t="shared" si="19"/>
        <v>0</v>
      </c>
      <c r="G144" s="122">
        <f t="shared" si="20"/>
      </c>
      <c r="H144" s="130">
        <f t="shared" si="21"/>
      </c>
      <c r="I144" s="129">
        <f t="shared" si="24"/>
        <v>0</v>
      </c>
      <c r="J144" s="412">
        <f t="shared" si="18"/>
      </c>
      <c r="K144" s="413"/>
      <c r="L144" s="413"/>
      <c r="M144" s="413"/>
      <c r="N144" s="413"/>
      <c r="O144" s="413"/>
      <c r="P144" s="413"/>
      <c r="Q144" s="413"/>
      <c r="R144" s="413"/>
      <c r="S144" s="414"/>
      <c r="U144" s="134"/>
      <c r="V144" s="134"/>
      <c r="AC144" s="174" t="str">
        <f t="shared" si="22"/>
        <v>3390-3</v>
      </c>
      <c r="AD144" s="148" t="str">
        <f t="shared" si="23"/>
        <v>VM800B</v>
      </c>
    </row>
    <row r="145" spans="1:30" ht="12.75">
      <c r="A145" s="100"/>
      <c r="B145" s="127"/>
      <c r="C145" s="126"/>
      <c r="D145" s="101"/>
      <c r="E145" s="102"/>
      <c r="F145" s="152">
        <f t="shared" si="19"/>
        <v>0</v>
      </c>
      <c r="G145" s="122">
        <f t="shared" si="20"/>
      </c>
      <c r="H145" s="130">
        <f t="shared" si="21"/>
      </c>
      <c r="I145" s="129">
        <f t="shared" si="24"/>
        <v>0</v>
      </c>
      <c r="J145" s="412">
        <f t="shared" si="18"/>
      </c>
      <c r="K145" s="413"/>
      <c r="L145" s="413"/>
      <c r="M145" s="413"/>
      <c r="N145" s="413"/>
      <c r="O145" s="413"/>
      <c r="P145" s="413"/>
      <c r="Q145" s="413"/>
      <c r="R145" s="413"/>
      <c r="S145" s="414"/>
      <c r="U145" s="134"/>
      <c r="V145" s="134"/>
      <c r="AC145" s="174" t="str">
        <f t="shared" si="22"/>
        <v>3390-3</v>
      </c>
      <c r="AD145" s="148" t="str">
        <f t="shared" si="23"/>
        <v>VM800B</v>
      </c>
    </row>
    <row r="146" spans="1:30" ht="12.75">
      <c r="A146" s="100"/>
      <c r="B146" s="127"/>
      <c r="C146" s="126"/>
      <c r="D146" s="101"/>
      <c r="E146" s="102"/>
      <c r="F146" s="152">
        <f t="shared" si="19"/>
        <v>0</v>
      </c>
      <c r="G146" s="122">
        <f t="shared" si="20"/>
      </c>
      <c r="H146" s="130">
        <f t="shared" si="21"/>
      </c>
      <c r="I146" s="129">
        <f t="shared" si="24"/>
        <v>0</v>
      </c>
      <c r="J146" s="412">
        <f t="shared" si="18"/>
      </c>
      <c r="K146" s="413"/>
      <c r="L146" s="413"/>
      <c r="M146" s="413"/>
      <c r="N146" s="413"/>
      <c r="O146" s="413"/>
      <c r="P146" s="413"/>
      <c r="Q146" s="413"/>
      <c r="R146" s="413"/>
      <c r="S146" s="414"/>
      <c r="U146" s="134"/>
      <c r="V146" s="134"/>
      <c r="AC146" s="174" t="str">
        <f t="shared" si="22"/>
        <v>3390-3</v>
      </c>
      <c r="AD146" s="148" t="str">
        <f t="shared" si="23"/>
        <v>VM800B</v>
      </c>
    </row>
    <row r="147" spans="1:30" ht="12.75">
      <c r="A147" s="100"/>
      <c r="B147" s="127"/>
      <c r="C147" s="126"/>
      <c r="D147" s="101"/>
      <c r="E147" s="102"/>
      <c r="F147" s="152">
        <f t="shared" si="19"/>
        <v>0</v>
      </c>
      <c r="G147" s="122">
        <f t="shared" si="20"/>
      </c>
      <c r="H147" s="130">
        <f t="shared" si="21"/>
      </c>
      <c r="I147" s="129">
        <f t="shared" si="24"/>
        <v>0</v>
      </c>
      <c r="J147" s="412">
        <f t="shared" si="18"/>
      </c>
      <c r="K147" s="413"/>
      <c r="L147" s="413"/>
      <c r="M147" s="413"/>
      <c r="N147" s="413"/>
      <c r="O147" s="413"/>
      <c r="P147" s="413"/>
      <c r="Q147" s="413"/>
      <c r="R147" s="413"/>
      <c r="S147" s="414"/>
      <c r="U147" s="134"/>
      <c r="V147" s="134"/>
      <c r="AC147" s="174" t="str">
        <f t="shared" si="22"/>
        <v>3390-3</v>
      </c>
      <c r="AD147" s="148" t="str">
        <f t="shared" si="23"/>
        <v>VM800B</v>
      </c>
    </row>
    <row r="148" spans="1:30" ht="12.75">
      <c r="A148" s="100"/>
      <c r="B148" s="127"/>
      <c r="C148" s="126"/>
      <c r="D148" s="101"/>
      <c r="E148" s="102"/>
      <c r="F148" s="152">
        <f t="shared" si="19"/>
        <v>0</v>
      </c>
      <c r="G148" s="122">
        <f t="shared" si="20"/>
      </c>
      <c r="H148" s="130">
        <f t="shared" si="21"/>
      </c>
      <c r="I148" s="129">
        <f t="shared" si="24"/>
        <v>0</v>
      </c>
      <c r="J148" s="412">
        <f t="shared" si="18"/>
      </c>
      <c r="K148" s="413"/>
      <c r="L148" s="413"/>
      <c r="M148" s="413"/>
      <c r="N148" s="413"/>
      <c r="O148" s="413"/>
      <c r="P148" s="413"/>
      <c r="Q148" s="413"/>
      <c r="R148" s="413"/>
      <c r="S148" s="414"/>
      <c r="U148" s="134"/>
      <c r="V148" s="134"/>
      <c r="AC148" s="174" t="str">
        <f t="shared" si="22"/>
        <v>3390-3</v>
      </c>
      <c r="AD148" s="148" t="str">
        <f t="shared" si="23"/>
        <v>VM800B</v>
      </c>
    </row>
    <row r="149" spans="1:30" ht="12.75">
      <c r="A149" s="100"/>
      <c r="B149" s="127"/>
      <c r="C149" s="126"/>
      <c r="D149" s="101"/>
      <c r="E149" s="102"/>
      <c r="F149" s="152">
        <f t="shared" si="19"/>
        <v>0</v>
      </c>
      <c r="G149" s="122">
        <f t="shared" si="20"/>
      </c>
      <c r="H149" s="130">
        <f t="shared" si="21"/>
      </c>
      <c r="I149" s="129">
        <f t="shared" si="24"/>
        <v>0</v>
      </c>
      <c r="J149" s="412">
        <f t="shared" si="18"/>
      </c>
      <c r="K149" s="413"/>
      <c r="L149" s="413"/>
      <c r="M149" s="413"/>
      <c r="N149" s="413"/>
      <c r="O149" s="413"/>
      <c r="P149" s="413"/>
      <c r="Q149" s="413"/>
      <c r="R149" s="413"/>
      <c r="S149" s="414"/>
      <c r="U149" s="134"/>
      <c r="V149" s="134"/>
      <c r="AC149" s="174" t="str">
        <f t="shared" si="22"/>
        <v>3390-3</v>
      </c>
      <c r="AD149" s="148" t="str">
        <f t="shared" si="23"/>
        <v>VM800B</v>
      </c>
    </row>
    <row r="150" spans="1:30" ht="12.75">
      <c r="A150" s="100"/>
      <c r="B150" s="127"/>
      <c r="C150" s="126"/>
      <c r="D150" s="101"/>
      <c r="E150" s="102"/>
      <c r="F150" s="152">
        <f t="shared" si="19"/>
        <v>0</v>
      </c>
      <c r="G150" s="122">
        <f t="shared" si="20"/>
      </c>
      <c r="H150" s="130">
        <f t="shared" si="21"/>
      </c>
      <c r="I150" s="129">
        <f t="shared" si="24"/>
        <v>0</v>
      </c>
      <c r="J150" s="412">
        <f t="shared" si="18"/>
      </c>
      <c r="K150" s="413"/>
      <c r="L150" s="413"/>
      <c r="M150" s="413"/>
      <c r="N150" s="413"/>
      <c r="O150" s="413"/>
      <c r="P150" s="413"/>
      <c r="Q150" s="413"/>
      <c r="R150" s="413"/>
      <c r="S150" s="414"/>
      <c r="U150" s="134"/>
      <c r="V150" s="134"/>
      <c r="AC150" s="174" t="str">
        <f t="shared" si="22"/>
        <v>3390-3</v>
      </c>
      <c r="AD150" s="148" t="str">
        <f t="shared" si="23"/>
        <v>VM800B</v>
      </c>
    </row>
    <row r="151" spans="1:30" ht="12.75">
      <c r="A151" s="100"/>
      <c r="B151" s="127"/>
      <c r="C151" s="126"/>
      <c r="D151" s="101"/>
      <c r="E151" s="102"/>
      <c r="F151" s="152">
        <f t="shared" si="19"/>
        <v>0</v>
      </c>
      <c r="G151" s="122">
        <f t="shared" si="20"/>
      </c>
      <c r="H151" s="130">
        <f t="shared" si="21"/>
      </c>
      <c r="I151" s="129">
        <f t="shared" si="24"/>
        <v>0</v>
      </c>
      <c r="J151" s="412">
        <f t="shared" si="18"/>
      </c>
      <c r="K151" s="413"/>
      <c r="L151" s="413"/>
      <c r="M151" s="413"/>
      <c r="N151" s="413"/>
      <c r="O151" s="413"/>
      <c r="P151" s="413"/>
      <c r="Q151" s="413"/>
      <c r="R151" s="413"/>
      <c r="S151" s="414"/>
      <c r="U151" s="134"/>
      <c r="V151" s="134"/>
      <c r="AC151" s="174" t="str">
        <f t="shared" si="22"/>
        <v>3390-3</v>
      </c>
      <c r="AD151" s="148" t="str">
        <f t="shared" si="23"/>
        <v>VM800B</v>
      </c>
    </row>
    <row r="152" spans="1:30" ht="12.75">
      <c r="A152" s="100"/>
      <c r="B152" s="127"/>
      <c r="C152" s="126"/>
      <c r="D152" s="101"/>
      <c r="E152" s="102"/>
      <c r="F152" s="152">
        <f t="shared" si="19"/>
        <v>0</v>
      </c>
      <c r="G152" s="122">
        <f t="shared" si="20"/>
      </c>
      <c r="H152" s="130">
        <f t="shared" si="21"/>
      </c>
      <c r="I152" s="129">
        <f t="shared" si="24"/>
        <v>0</v>
      </c>
      <c r="J152" s="412">
        <f t="shared" si="18"/>
      </c>
      <c r="K152" s="413"/>
      <c r="L152" s="413"/>
      <c r="M152" s="413"/>
      <c r="N152" s="413"/>
      <c r="O152" s="413"/>
      <c r="P152" s="413"/>
      <c r="Q152" s="413"/>
      <c r="R152" s="413"/>
      <c r="S152" s="414"/>
      <c r="U152" s="134"/>
      <c r="V152" s="134"/>
      <c r="AC152" s="174" t="str">
        <f t="shared" si="22"/>
        <v>3390-3</v>
      </c>
      <c r="AD152" s="148" t="str">
        <f t="shared" si="23"/>
        <v>VM800B</v>
      </c>
    </row>
    <row r="153" spans="1:30" ht="12.75">
      <c r="A153" s="100"/>
      <c r="B153" s="127"/>
      <c r="C153" s="126"/>
      <c r="D153" s="101"/>
      <c r="E153" s="102"/>
      <c r="F153" s="152">
        <f t="shared" si="19"/>
        <v>0</v>
      </c>
      <c r="G153" s="122">
        <f t="shared" si="20"/>
      </c>
      <c r="H153" s="130">
        <f t="shared" si="21"/>
      </c>
      <c r="I153" s="129">
        <f t="shared" si="24"/>
        <v>0</v>
      </c>
      <c r="J153" s="412">
        <f t="shared" si="18"/>
      </c>
      <c r="K153" s="413"/>
      <c r="L153" s="413"/>
      <c r="M153" s="413"/>
      <c r="N153" s="413"/>
      <c r="O153" s="413"/>
      <c r="P153" s="413"/>
      <c r="Q153" s="413"/>
      <c r="R153" s="413"/>
      <c r="S153" s="414"/>
      <c r="U153" s="134"/>
      <c r="V153" s="134"/>
      <c r="AC153" s="174" t="str">
        <f t="shared" si="22"/>
        <v>3390-3</v>
      </c>
      <c r="AD153" s="148" t="str">
        <f t="shared" si="23"/>
        <v>VM800B</v>
      </c>
    </row>
    <row r="154" spans="1:30" ht="12.75">
      <c r="A154" s="100" t="s">
        <v>438</v>
      </c>
      <c r="B154" s="127" t="s">
        <v>428</v>
      </c>
      <c r="C154" s="126"/>
      <c r="D154" s="101"/>
      <c r="E154" s="102">
        <v>100</v>
      </c>
      <c r="F154" s="152">
        <f t="shared" si="19"/>
        <v>0.071214</v>
      </c>
      <c r="G154" s="122">
        <f t="shared" si="20"/>
        <v>784</v>
      </c>
      <c r="H154" s="130">
        <f t="shared" si="21"/>
        <v>1</v>
      </c>
      <c r="I154" s="129">
        <f t="shared" si="24"/>
        <v>100</v>
      </c>
      <c r="J154" s="412" t="e">
        <f t="shared" si="18"/>
        <v>#NAME?</v>
      </c>
      <c r="K154" s="413"/>
      <c r="L154" s="413"/>
      <c r="M154" s="413"/>
      <c r="N154" s="413"/>
      <c r="O154" s="413"/>
      <c r="P154" s="413"/>
      <c r="Q154" s="413"/>
      <c r="R154" s="413"/>
      <c r="S154" s="414"/>
      <c r="U154" s="134"/>
      <c r="V154" s="134"/>
      <c r="AC154" s="174" t="str">
        <f t="shared" si="22"/>
        <v>3380-A</v>
      </c>
      <c r="AD154" s="148" t="str">
        <f t="shared" si="23"/>
        <v>VVVVV</v>
      </c>
    </row>
    <row r="155" spans="1:30" ht="12.75">
      <c r="A155" s="100"/>
      <c r="B155" s="127"/>
      <c r="C155" s="126"/>
      <c r="D155" s="101"/>
      <c r="E155" s="102"/>
      <c r="F155" s="152">
        <f t="shared" si="19"/>
        <v>0</v>
      </c>
      <c r="G155" s="122">
        <f t="shared" si="20"/>
      </c>
      <c r="H155" s="130">
        <f t="shared" si="21"/>
      </c>
      <c r="I155" s="129">
        <f t="shared" si="24"/>
        <v>0</v>
      </c>
      <c r="J155" s="412">
        <f t="shared" si="18"/>
      </c>
      <c r="K155" s="413"/>
      <c r="L155" s="413"/>
      <c r="M155" s="413"/>
      <c r="N155" s="413"/>
      <c r="O155" s="413"/>
      <c r="P155" s="413"/>
      <c r="Q155" s="413"/>
      <c r="R155" s="413"/>
      <c r="S155" s="414"/>
      <c r="U155" s="134"/>
      <c r="V155" s="134"/>
      <c r="AC155" s="174" t="str">
        <f t="shared" si="22"/>
        <v>3380-A</v>
      </c>
      <c r="AD155" s="148" t="str">
        <f t="shared" si="23"/>
        <v>VVVVV</v>
      </c>
    </row>
    <row r="156" spans="1:30" ht="12.75">
      <c r="A156" s="100"/>
      <c r="B156" s="127"/>
      <c r="C156" s="126"/>
      <c r="D156" s="101"/>
      <c r="E156" s="102"/>
      <c r="F156" s="152">
        <f t="shared" si="19"/>
        <v>0</v>
      </c>
      <c r="G156" s="122">
        <f t="shared" si="20"/>
      </c>
      <c r="H156" s="130">
        <f t="shared" si="21"/>
      </c>
      <c r="I156" s="129">
        <f t="shared" si="24"/>
        <v>0</v>
      </c>
      <c r="J156" s="412">
        <f t="shared" si="18"/>
      </c>
      <c r="K156" s="413"/>
      <c r="L156" s="413"/>
      <c r="M156" s="413"/>
      <c r="N156" s="413"/>
      <c r="O156" s="413"/>
      <c r="P156" s="413"/>
      <c r="Q156" s="413"/>
      <c r="R156" s="413"/>
      <c r="S156" s="414"/>
      <c r="U156" s="134"/>
      <c r="V156" s="134"/>
      <c r="AC156" s="174" t="str">
        <f t="shared" si="22"/>
        <v>3380-A</v>
      </c>
      <c r="AD156" s="148" t="str">
        <f t="shared" si="23"/>
        <v>VVVVV</v>
      </c>
    </row>
    <row r="157" spans="1:30" ht="12.75">
      <c r="A157" s="100"/>
      <c r="B157" s="127"/>
      <c r="C157" s="126"/>
      <c r="D157" s="101"/>
      <c r="E157" s="102"/>
      <c r="F157" s="152">
        <f t="shared" si="19"/>
        <v>0</v>
      </c>
      <c r="G157" s="122">
        <f t="shared" si="20"/>
      </c>
      <c r="H157" s="130">
        <f t="shared" si="21"/>
      </c>
      <c r="I157" s="129">
        <f t="shared" si="24"/>
        <v>0</v>
      </c>
      <c r="J157" s="412">
        <f t="shared" si="18"/>
      </c>
      <c r="K157" s="413"/>
      <c r="L157" s="413"/>
      <c r="M157" s="413"/>
      <c r="N157" s="413"/>
      <c r="O157" s="413"/>
      <c r="P157" s="413"/>
      <c r="Q157" s="413"/>
      <c r="R157" s="413"/>
      <c r="S157" s="414"/>
      <c r="U157" s="134"/>
      <c r="V157" s="134"/>
      <c r="AC157" s="174" t="str">
        <f t="shared" si="22"/>
        <v>3380-A</v>
      </c>
      <c r="AD157" s="148" t="str">
        <f t="shared" si="23"/>
        <v>VVVVV</v>
      </c>
    </row>
    <row r="158" spans="1:30" ht="12.75">
      <c r="A158" s="100"/>
      <c r="B158" s="127"/>
      <c r="C158" s="126"/>
      <c r="D158" s="101"/>
      <c r="E158" s="102"/>
      <c r="F158" s="152">
        <f t="shared" si="19"/>
        <v>0</v>
      </c>
      <c r="G158" s="122">
        <f t="shared" si="20"/>
      </c>
      <c r="H158" s="130">
        <f t="shared" si="21"/>
      </c>
      <c r="I158" s="129">
        <f t="shared" si="24"/>
        <v>0</v>
      </c>
      <c r="J158" s="412">
        <f t="shared" si="18"/>
      </c>
      <c r="K158" s="413"/>
      <c r="L158" s="413"/>
      <c r="M158" s="413"/>
      <c r="N158" s="413"/>
      <c r="O158" s="413"/>
      <c r="P158" s="413"/>
      <c r="Q158" s="413"/>
      <c r="R158" s="413"/>
      <c r="S158" s="414"/>
      <c r="U158" s="134"/>
      <c r="V158" s="134"/>
      <c r="AC158" s="174" t="str">
        <f t="shared" si="22"/>
        <v>3380-A</v>
      </c>
      <c r="AD158" s="148" t="str">
        <f t="shared" si="23"/>
        <v>VVVVV</v>
      </c>
    </row>
    <row r="159" spans="1:30" ht="12.75">
      <c r="A159" s="100"/>
      <c r="B159" s="127"/>
      <c r="C159" s="126"/>
      <c r="D159" s="101"/>
      <c r="E159" s="102"/>
      <c r="F159" s="152">
        <f t="shared" si="19"/>
        <v>0</v>
      </c>
      <c r="G159" s="122">
        <f t="shared" si="20"/>
      </c>
      <c r="H159" s="130">
        <f t="shared" si="21"/>
      </c>
      <c r="I159" s="129">
        <f t="shared" si="24"/>
        <v>0</v>
      </c>
      <c r="J159" s="412">
        <f t="shared" si="18"/>
      </c>
      <c r="K159" s="413"/>
      <c r="L159" s="413"/>
      <c r="M159" s="413"/>
      <c r="N159" s="413"/>
      <c r="O159" s="413"/>
      <c r="P159" s="413"/>
      <c r="Q159" s="413"/>
      <c r="R159" s="413"/>
      <c r="S159" s="414"/>
      <c r="U159" s="134"/>
      <c r="V159" s="134"/>
      <c r="AC159" s="174" t="str">
        <f t="shared" si="22"/>
        <v>3380-A</v>
      </c>
      <c r="AD159" s="148" t="str">
        <f t="shared" si="23"/>
        <v>VVVVV</v>
      </c>
    </row>
    <row r="160" spans="1:30" ht="12.75">
      <c r="A160" s="100"/>
      <c r="B160" s="127"/>
      <c r="C160" s="126"/>
      <c r="D160" s="101"/>
      <c r="E160" s="102"/>
      <c r="F160" s="152">
        <f t="shared" si="19"/>
        <v>0</v>
      </c>
      <c r="G160" s="122">
        <f t="shared" si="20"/>
      </c>
      <c r="H160" s="130">
        <f t="shared" si="21"/>
      </c>
      <c r="I160" s="129">
        <f t="shared" si="24"/>
        <v>0</v>
      </c>
      <c r="J160" s="412">
        <f t="shared" si="18"/>
      </c>
      <c r="K160" s="413"/>
      <c r="L160" s="413"/>
      <c r="M160" s="413"/>
      <c r="N160" s="413"/>
      <c r="O160" s="413"/>
      <c r="P160" s="413"/>
      <c r="Q160" s="413"/>
      <c r="R160" s="413"/>
      <c r="S160" s="414"/>
      <c r="U160" s="134"/>
      <c r="V160" s="134"/>
      <c r="AC160" s="174" t="str">
        <f t="shared" si="22"/>
        <v>3380-A</v>
      </c>
      <c r="AD160" s="148" t="str">
        <f t="shared" si="23"/>
        <v>VVVVV</v>
      </c>
    </row>
    <row r="161" spans="1:30" ht="12.75">
      <c r="A161" s="100"/>
      <c r="B161" s="127"/>
      <c r="C161" s="126"/>
      <c r="D161" s="101"/>
      <c r="E161" s="102"/>
      <c r="F161" s="152">
        <f t="shared" si="19"/>
        <v>0</v>
      </c>
      <c r="G161" s="122">
        <f t="shared" si="20"/>
      </c>
      <c r="H161" s="130">
        <f t="shared" si="21"/>
      </c>
      <c r="I161" s="129">
        <f t="shared" si="24"/>
        <v>0</v>
      </c>
      <c r="J161" s="412">
        <f t="shared" si="18"/>
      </c>
      <c r="K161" s="413"/>
      <c r="L161" s="413"/>
      <c r="M161" s="413"/>
      <c r="N161" s="413"/>
      <c r="O161" s="413"/>
      <c r="P161" s="413"/>
      <c r="Q161" s="413"/>
      <c r="R161" s="413"/>
      <c r="S161" s="414"/>
      <c r="U161" s="134"/>
      <c r="V161" s="134"/>
      <c r="AC161" s="174" t="str">
        <f t="shared" si="22"/>
        <v>3380-A</v>
      </c>
      <c r="AD161" s="148" t="str">
        <f t="shared" si="23"/>
        <v>VVVVV</v>
      </c>
    </row>
    <row r="162" spans="1:30" ht="12.75">
      <c r="A162" s="100"/>
      <c r="B162" s="127"/>
      <c r="C162" s="126"/>
      <c r="D162" s="101"/>
      <c r="E162" s="102"/>
      <c r="F162" s="152">
        <f t="shared" si="19"/>
        <v>0</v>
      </c>
      <c r="G162" s="122">
        <f t="shared" si="20"/>
      </c>
      <c r="H162" s="130">
        <f t="shared" si="21"/>
      </c>
      <c r="I162" s="129">
        <f t="shared" si="24"/>
        <v>0</v>
      </c>
      <c r="J162" s="412">
        <f t="shared" si="18"/>
      </c>
      <c r="K162" s="413"/>
      <c r="L162" s="413"/>
      <c r="M162" s="413"/>
      <c r="N162" s="413"/>
      <c r="O162" s="413"/>
      <c r="P162" s="413"/>
      <c r="Q162" s="413"/>
      <c r="R162" s="413"/>
      <c r="S162" s="414"/>
      <c r="U162" s="134"/>
      <c r="V162" s="134"/>
      <c r="AC162" s="174" t="str">
        <f t="shared" si="22"/>
        <v>3380-A</v>
      </c>
      <c r="AD162" s="148" t="str">
        <f t="shared" si="23"/>
        <v>VVVVV</v>
      </c>
    </row>
    <row r="163" spans="1:30" ht="12.75">
      <c r="A163" s="100"/>
      <c r="B163" s="127"/>
      <c r="C163" s="126"/>
      <c r="D163" s="101"/>
      <c r="E163" s="102"/>
      <c r="F163" s="152">
        <f t="shared" si="19"/>
        <v>0</v>
      </c>
      <c r="G163" s="122">
        <f t="shared" si="20"/>
      </c>
      <c r="H163" s="130">
        <f t="shared" si="21"/>
      </c>
      <c r="I163" s="129">
        <f t="shared" si="24"/>
        <v>0</v>
      </c>
      <c r="J163" s="412">
        <f t="shared" si="18"/>
      </c>
      <c r="K163" s="413"/>
      <c r="L163" s="413"/>
      <c r="M163" s="413"/>
      <c r="N163" s="413"/>
      <c r="O163" s="413"/>
      <c r="P163" s="413"/>
      <c r="Q163" s="413"/>
      <c r="R163" s="413"/>
      <c r="S163" s="414"/>
      <c r="U163" s="134"/>
      <c r="V163" s="134"/>
      <c r="AC163" s="174" t="str">
        <f t="shared" si="22"/>
        <v>3380-A</v>
      </c>
      <c r="AD163" s="148" t="str">
        <f t="shared" si="23"/>
        <v>VVVVV</v>
      </c>
    </row>
    <row r="164" spans="1:30" ht="12.75">
      <c r="A164" s="100"/>
      <c r="B164" s="127"/>
      <c r="C164" s="126"/>
      <c r="D164" s="101"/>
      <c r="E164" s="102"/>
      <c r="F164" s="152">
        <f t="shared" si="19"/>
        <v>0</v>
      </c>
      <c r="G164" s="122">
        <f t="shared" si="20"/>
      </c>
      <c r="H164" s="130">
        <f t="shared" si="21"/>
      </c>
      <c r="I164" s="129">
        <f t="shared" si="24"/>
        <v>0</v>
      </c>
      <c r="J164" s="412">
        <f t="shared" si="18"/>
      </c>
      <c r="K164" s="413"/>
      <c r="L164" s="413"/>
      <c r="M164" s="413"/>
      <c r="N164" s="413"/>
      <c r="O164" s="413"/>
      <c r="P164" s="413"/>
      <c r="Q164" s="413"/>
      <c r="R164" s="413"/>
      <c r="S164" s="414"/>
      <c r="U164" s="134"/>
      <c r="V164" s="134"/>
      <c r="AC164" s="174" t="str">
        <f t="shared" si="22"/>
        <v>3380-A</v>
      </c>
      <c r="AD164" s="148" t="str">
        <f t="shared" si="23"/>
        <v>VVVVV</v>
      </c>
    </row>
    <row r="165" spans="1:30" ht="12.75">
      <c r="A165" s="100"/>
      <c r="B165" s="127"/>
      <c r="C165" s="126"/>
      <c r="D165" s="101"/>
      <c r="E165" s="102"/>
      <c r="F165" s="152">
        <f t="shared" si="19"/>
        <v>0</v>
      </c>
      <c r="G165" s="122">
        <f t="shared" si="20"/>
      </c>
      <c r="H165" s="130">
        <f t="shared" si="21"/>
      </c>
      <c r="I165" s="129">
        <f t="shared" si="24"/>
        <v>0</v>
      </c>
      <c r="J165" s="412">
        <f t="shared" si="18"/>
      </c>
      <c r="K165" s="413"/>
      <c r="L165" s="413"/>
      <c r="M165" s="413"/>
      <c r="N165" s="413"/>
      <c r="O165" s="413"/>
      <c r="P165" s="413"/>
      <c r="Q165" s="413"/>
      <c r="R165" s="413"/>
      <c r="S165" s="414"/>
      <c r="U165" s="134"/>
      <c r="V165" s="134"/>
      <c r="AC165" s="174" t="str">
        <f t="shared" si="22"/>
        <v>3380-A</v>
      </c>
      <c r="AD165" s="148" t="str">
        <f t="shared" si="23"/>
        <v>VVVVV</v>
      </c>
    </row>
    <row r="166" spans="1:30" ht="12.75">
      <c r="A166" s="100"/>
      <c r="B166" s="127"/>
      <c r="C166" s="126"/>
      <c r="D166" s="101"/>
      <c r="E166" s="102"/>
      <c r="F166" s="152">
        <f t="shared" si="19"/>
        <v>0</v>
      </c>
      <c r="G166" s="122">
        <f t="shared" si="20"/>
      </c>
      <c r="H166" s="130">
        <f t="shared" si="21"/>
      </c>
      <c r="I166" s="129">
        <f t="shared" si="24"/>
        <v>0</v>
      </c>
      <c r="J166" s="412">
        <f t="shared" si="18"/>
      </c>
      <c r="K166" s="413"/>
      <c r="L166" s="413"/>
      <c r="M166" s="413"/>
      <c r="N166" s="413"/>
      <c r="O166" s="413"/>
      <c r="P166" s="413"/>
      <c r="Q166" s="413"/>
      <c r="R166" s="413"/>
      <c r="S166" s="414"/>
      <c r="U166" s="134"/>
      <c r="V166" s="134"/>
      <c r="AC166" s="174" t="str">
        <f t="shared" si="22"/>
        <v>3380-A</v>
      </c>
      <c r="AD166" s="148" t="str">
        <f t="shared" si="23"/>
        <v>VVVVV</v>
      </c>
    </row>
    <row r="167" spans="1:30" ht="12.75">
      <c r="A167" s="100"/>
      <c r="B167" s="127"/>
      <c r="C167" s="126"/>
      <c r="D167" s="101"/>
      <c r="E167" s="102"/>
      <c r="F167" s="152">
        <f t="shared" si="19"/>
        <v>0</v>
      </c>
      <c r="G167" s="122">
        <f t="shared" si="20"/>
      </c>
      <c r="H167" s="130">
        <f t="shared" si="21"/>
      </c>
      <c r="I167" s="129">
        <f t="shared" si="24"/>
        <v>0</v>
      </c>
      <c r="J167" s="412">
        <f t="shared" si="18"/>
      </c>
      <c r="K167" s="413"/>
      <c r="L167" s="413"/>
      <c r="M167" s="413"/>
      <c r="N167" s="413"/>
      <c r="O167" s="413"/>
      <c r="P167" s="413"/>
      <c r="Q167" s="413"/>
      <c r="R167" s="413"/>
      <c r="S167" s="414"/>
      <c r="U167" s="134"/>
      <c r="V167" s="134"/>
      <c r="AC167" s="174" t="str">
        <f t="shared" si="22"/>
        <v>3380-A</v>
      </c>
      <c r="AD167" s="148" t="str">
        <f t="shared" si="23"/>
        <v>VVVVV</v>
      </c>
    </row>
    <row r="168" spans="1:30" ht="12.75">
      <c r="A168" s="100"/>
      <c r="B168" s="127"/>
      <c r="C168" s="126"/>
      <c r="D168" s="101"/>
      <c r="E168" s="102"/>
      <c r="F168" s="152">
        <f t="shared" si="19"/>
        <v>0</v>
      </c>
      <c r="G168" s="122">
        <f t="shared" si="20"/>
      </c>
      <c r="H168" s="130">
        <f t="shared" si="21"/>
      </c>
      <c r="I168" s="129">
        <f t="shared" si="24"/>
        <v>0</v>
      </c>
      <c r="J168" s="412">
        <f t="shared" si="18"/>
      </c>
      <c r="K168" s="413"/>
      <c r="L168" s="413"/>
      <c r="M168" s="413"/>
      <c r="N168" s="413"/>
      <c r="O168" s="413"/>
      <c r="P168" s="413"/>
      <c r="Q168" s="413"/>
      <c r="R168" s="413"/>
      <c r="S168" s="414"/>
      <c r="U168" s="134"/>
      <c r="V168" s="134"/>
      <c r="AC168" s="174" t="str">
        <f t="shared" si="22"/>
        <v>3380-A</v>
      </c>
      <c r="AD168" s="148" t="str">
        <f t="shared" si="23"/>
        <v>VVVVV</v>
      </c>
    </row>
    <row r="169" spans="1:30" ht="12.75">
      <c r="A169" s="100"/>
      <c r="B169" s="127"/>
      <c r="C169" s="126"/>
      <c r="D169" s="101"/>
      <c r="E169" s="102"/>
      <c r="F169" s="152">
        <f t="shared" si="19"/>
        <v>0</v>
      </c>
      <c r="G169" s="122">
        <f t="shared" si="20"/>
      </c>
      <c r="H169" s="130">
        <f t="shared" si="21"/>
      </c>
      <c r="I169" s="129">
        <f t="shared" si="24"/>
        <v>0</v>
      </c>
      <c r="J169" s="412">
        <f t="shared" si="18"/>
      </c>
      <c r="K169" s="413"/>
      <c r="L169" s="413"/>
      <c r="M169" s="413"/>
      <c r="N169" s="413"/>
      <c r="O169" s="413"/>
      <c r="P169" s="413"/>
      <c r="Q169" s="413"/>
      <c r="R169" s="413"/>
      <c r="S169" s="414"/>
      <c r="U169" s="134"/>
      <c r="V169" s="134"/>
      <c r="AC169" s="174" t="str">
        <f t="shared" si="22"/>
        <v>3380-A</v>
      </c>
      <c r="AD169" s="148" t="str">
        <f t="shared" si="23"/>
        <v>VVVVV</v>
      </c>
    </row>
    <row r="170" spans="1:30" ht="12.75">
      <c r="A170" s="100"/>
      <c r="B170" s="127"/>
      <c r="C170" s="126"/>
      <c r="D170" s="101"/>
      <c r="E170" s="102"/>
      <c r="F170" s="152">
        <f t="shared" si="19"/>
        <v>0</v>
      </c>
      <c r="G170" s="122">
        <f t="shared" si="20"/>
      </c>
      <c r="H170" s="130">
        <f t="shared" si="21"/>
      </c>
      <c r="I170" s="129">
        <f t="shared" si="24"/>
        <v>0</v>
      </c>
      <c r="J170" s="412">
        <f t="shared" si="18"/>
      </c>
      <c r="K170" s="413"/>
      <c r="L170" s="413"/>
      <c r="M170" s="413"/>
      <c r="N170" s="413"/>
      <c r="O170" s="413"/>
      <c r="P170" s="413"/>
      <c r="Q170" s="413"/>
      <c r="R170" s="413"/>
      <c r="S170" s="414"/>
      <c r="U170" s="134"/>
      <c r="V170" s="134"/>
      <c r="AC170" s="174" t="str">
        <f t="shared" si="22"/>
        <v>3380-A</v>
      </c>
      <c r="AD170" s="148" t="str">
        <f t="shared" si="23"/>
        <v>VVVVV</v>
      </c>
    </row>
    <row r="171" spans="1:30" ht="12.75">
      <c r="A171" s="100"/>
      <c r="B171" s="127"/>
      <c r="C171" s="126"/>
      <c r="D171" s="101"/>
      <c r="E171" s="102"/>
      <c r="F171" s="152">
        <f t="shared" si="19"/>
        <v>0</v>
      </c>
      <c r="G171" s="122">
        <f t="shared" si="20"/>
      </c>
      <c r="H171" s="130">
        <f t="shared" si="21"/>
      </c>
      <c r="I171" s="129">
        <f t="shared" si="24"/>
        <v>0</v>
      </c>
      <c r="J171" s="412">
        <f t="shared" si="18"/>
      </c>
      <c r="K171" s="413"/>
      <c r="L171" s="413"/>
      <c r="M171" s="413"/>
      <c r="N171" s="413"/>
      <c r="O171" s="413"/>
      <c r="P171" s="413"/>
      <c r="Q171" s="413"/>
      <c r="R171" s="413"/>
      <c r="S171" s="414"/>
      <c r="U171" s="134"/>
      <c r="V171" s="134"/>
      <c r="AC171" s="174" t="str">
        <f t="shared" si="22"/>
        <v>3380-A</v>
      </c>
      <c r="AD171" s="148" t="str">
        <f t="shared" si="23"/>
        <v>VVVVV</v>
      </c>
    </row>
    <row r="172" spans="1:30" ht="12.75">
      <c r="A172" s="100"/>
      <c r="B172" s="127"/>
      <c r="C172" s="126"/>
      <c r="D172" s="101"/>
      <c r="E172" s="102"/>
      <c r="F172" s="152">
        <f t="shared" si="19"/>
        <v>0</v>
      </c>
      <c r="G172" s="122">
        <f t="shared" si="20"/>
      </c>
      <c r="H172" s="130">
        <f t="shared" si="21"/>
      </c>
      <c r="I172" s="129">
        <f t="shared" si="24"/>
        <v>0</v>
      </c>
      <c r="J172" s="412">
        <f t="shared" si="18"/>
      </c>
      <c r="K172" s="413"/>
      <c r="L172" s="413"/>
      <c r="M172" s="413"/>
      <c r="N172" s="413"/>
      <c r="O172" s="413"/>
      <c r="P172" s="413"/>
      <c r="Q172" s="413"/>
      <c r="R172" s="413"/>
      <c r="S172" s="414"/>
      <c r="U172" s="134"/>
      <c r="V172" s="134"/>
      <c r="AC172" s="174" t="str">
        <f t="shared" si="22"/>
        <v>3380-A</v>
      </c>
      <c r="AD172" s="148" t="str">
        <f t="shared" si="23"/>
        <v>VVVVV</v>
      </c>
    </row>
    <row r="173" spans="1:30" ht="12.75">
      <c r="A173" s="100"/>
      <c r="B173" s="127"/>
      <c r="C173" s="126"/>
      <c r="D173" s="101"/>
      <c r="E173" s="102"/>
      <c r="F173" s="152">
        <f t="shared" si="19"/>
        <v>0</v>
      </c>
      <c r="G173" s="122">
        <f t="shared" si="20"/>
      </c>
      <c r="H173" s="130">
        <f t="shared" si="21"/>
      </c>
      <c r="I173" s="129">
        <f t="shared" si="24"/>
        <v>0</v>
      </c>
      <c r="J173" s="412">
        <f t="shared" si="18"/>
      </c>
      <c r="K173" s="413"/>
      <c r="L173" s="413"/>
      <c r="M173" s="413"/>
      <c r="N173" s="413"/>
      <c r="O173" s="413"/>
      <c r="P173" s="413"/>
      <c r="Q173" s="413"/>
      <c r="R173" s="413"/>
      <c r="S173" s="414"/>
      <c r="U173" s="134"/>
      <c r="V173" s="134"/>
      <c r="AC173" s="174" t="str">
        <f t="shared" si="22"/>
        <v>3380-A</v>
      </c>
      <c r="AD173" s="148" t="str">
        <f t="shared" si="23"/>
        <v>VVVVV</v>
      </c>
    </row>
    <row r="174" spans="1:30" ht="12.75">
      <c r="A174" s="100"/>
      <c r="B174" s="127"/>
      <c r="C174" s="126"/>
      <c r="D174" s="101"/>
      <c r="E174" s="102"/>
      <c r="F174" s="152">
        <f t="shared" si="19"/>
        <v>0</v>
      </c>
      <c r="G174" s="122">
        <f t="shared" si="20"/>
      </c>
      <c r="H174" s="130">
        <f t="shared" si="21"/>
      </c>
      <c r="I174" s="129">
        <f t="shared" si="24"/>
        <v>0</v>
      </c>
      <c r="J174" s="412">
        <f t="shared" si="18"/>
      </c>
      <c r="K174" s="413"/>
      <c r="L174" s="413"/>
      <c r="M174" s="413"/>
      <c r="N174" s="413"/>
      <c r="O174" s="413"/>
      <c r="P174" s="413"/>
      <c r="Q174" s="413"/>
      <c r="R174" s="413"/>
      <c r="S174" s="414"/>
      <c r="U174" s="134"/>
      <c r="V174" s="134"/>
      <c r="AC174" s="174" t="str">
        <f t="shared" si="22"/>
        <v>3380-A</v>
      </c>
      <c r="AD174" s="148" t="str">
        <f t="shared" si="23"/>
        <v>VVVVV</v>
      </c>
    </row>
    <row r="175" spans="1:30" ht="12.75">
      <c r="A175" s="100"/>
      <c r="B175" s="127"/>
      <c r="C175" s="126"/>
      <c r="D175" s="101"/>
      <c r="E175" s="102"/>
      <c r="F175" s="152">
        <f t="shared" si="19"/>
        <v>0</v>
      </c>
      <c r="G175" s="122">
        <f t="shared" si="20"/>
      </c>
      <c r="H175" s="130">
        <f t="shared" si="21"/>
      </c>
      <c r="I175" s="129">
        <f t="shared" si="24"/>
        <v>0</v>
      </c>
      <c r="J175" s="412">
        <f t="shared" si="18"/>
      </c>
      <c r="K175" s="413"/>
      <c r="L175" s="413"/>
      <c r="M175" s="413"/>
      <c r="N175" s="413"/>
      <c r="O175" s="413"/>
      <c r="P175" s="413"/>
      <c r="Q175" s="413"/>
      <c r="R175" s="413"/>
      <c r="S175" s="414"/>
      <c r="U175" s="134"/>
      <c r="V175" s="134"/>
      <c r="AC175" s="174" t="str">
        <f t="shared" si="22"/>
        <v>3380-A</v>
      </c>
      <c r="AD175" s="148" t="str">
        <f t="shared" si="23"/>
        <v>VVVVV</v>
      </c>
    </row>
    <row r="176" spans="1:30" ht="12.75">
      <c r="A176" s="100"/>
      <c r="B176" s="127"/>
      <c r="C176" s="126"/>
      <c r="D176" s="101"/>
      <c r="E176" s="102"/>
      <c r="F176" s="152">
        <f t="shared" si="19"/>
        <v>0</v>
      </c>
      <c r="G176" s="122">
        <f t="shared" si="20"/>
      </c>
      <c r="H176" s="130">
        <f t="shared" si="21"/>
      </c>
      <c r="I176" s="129">
        <f t="shared" si="24"/>
        <v>0</v>
      </c>
      <c r="J176" s="412">
        <f t="shared" si="18"/>
      </c>
      <c r="K176" s="413"/>
      <c r="L176" s="413"/>
      <c r="M176" s="413"/>
      <c r="N176" s="413"/>
      <c r="O176" s="413"/>
      <c r="P176" s="413"/>
      <c r="Q176" s="413"/>
      <c r="R176" s="413"/>
      <c r="S176" s="414"/>
      <c r="U176" s="134"/>
      <c r="V176" s="134"/>
      <c r="AC176" s="174" t="str">
        <f t="shared" si="22"/>
        <v>3380-A</v>
      </c>
      <c r="AD176" s="148" t="str">
        <f t="shared" si="23"/>
        <v>VVVVV</v>
      </c>
    </row>
    <row r="177" spans="1:30" ht="12.75">
      <c r="A177" s="100"/>
      <c r="B177" s="127"/>
      <c r="C177" s="126"/>
      <c r="D177" s="101"/>
      <c r="E177" s="102"/>
      <c r="F177" s="152">
        <f t="shared" si="19"/>
        <v>0</v>
      </c>
      <c r="G177" s="122">
        <f t="shared" si="20"/>
      </c>
      <c r="H177" s="130">
        <f t="shared" si="21"/>
      </c>
      <c r="I177" s="129">
        <f t="shared" si="24"/>
        <v>0</v>
      </c>
      <c r="J177" s="412">
        <f t="shared" si="18"/>
      </c>
      <c r="K177" s="413"/>
      <c r="L177" s="413"/>
      <c r="M177" s="413"/>
      <c r="N177" s="413"/>
      <c r="O177" s="413"/>
      <c r="P177" s="413"/>
      <c r="Q177" s="413"/>
      <c r="R177" s="413"/>
      <c r="S177" s="414"/>
      <c r="U177" s="134"/>
      <c r="V177" s="134"/>
      <c r="AC177" s="174" t="str">
        <f t="shared" si="22"/>
        <v>3380-A</v>
      </c>
      <c r="AD177" s="148" t="str">
        <f t="shared" si="23"/>
        <v>VVVVV</v>
      </c>
    </row>
    <row r="178" spans="1:30" ht="12.75">
      <c r="A178" s="100"/>
      <c r="B178" s="127"/>
      <c r="C178" s="126"/>
      <c r="D178" s="101"/>
      <c r="E178" s="102"/>
      <c r="F178" s="152">
        <f t="shared" si="19"/>
        <v>0</v>
      </c>
      <c r="G178" s="122">
        <f t="shared" si="20"/>
      </c>
      <c r="H178" s="130">
        <f t="shared" si="21"/>
      </c>
      <c r="I178" s="129">
        <f t="shared" si="24"/>
        <v>0</v>
      </c>
      <c r="J178" s="412">
        <f t="shared" si="18"/>
      </c>
      <c r="K178" s="413"/>
      <c r="L178" s="413"/>
      <c r="M178" s="413"/>
      <c r="N178" s="413"/>
      <c r="O178" s="413"/>
      <c r="P178" s="413"/>
      <c r="Q178" s="413"/>
      <c r="R178" s="413"/>
      <c r="S178" s="414"/>
      <c r="U178" s="134"/>
      <c r="V178" s="134"/>
      <c r="AC178" s="174" t="str">
        <f t="shared" si="22"/>
        <v>3380-A</v>
      </c>
      <c r="AD178" s="148" t="str">
        <f t="shared" si="23"/>
        <v>VVVVV</v>
      </c>
    </row>
    <row r="179" spans="1:30" ht="12.75">
      <c r="A179" s="100"/>
      <c r="B179" s="127"/>
      <c r="C179" s="126"/>
      <c r="D179" s="101"/>
      <c r="E179" s="102"/>
      <c r="F179" s="152">
        <f t="shared" si="19"/>
        <v>0</v>
      </c>
      <c r="G179" s="122">
        <f t="shared" si="20"/>
      </c>
      <c r="H179" s="130">
        <f t="shared" si="21"/>
      </c>
      <c r="I179" s="129">
        <f t="shared" si="24"/>
        <v>0</v>
      </c>
      <c r="J179" s="412">
        <f t="shared" si="18"/>
      </c>
      <c r="K179" s="413"/>
      <c r="L179" s="413"/>
      <c r="M179" s="413"/>
      <c r="N179" s="413"/>
      <c r="O179" s="413"/>
      <c r="P179" s="413"/>
      <c r="Q179" s="413"/>
      <c r="R179" s="413"/>
      <c r="S179" s="414"/>
      <c r="U179" s="134"/>
      <c r="V179" s="134"/>
      <c r="AC179" s="174" t="str">
        <f t="shared" si="22"/>
        <v>3380-A</v>
      </c>
      <c r="AD179" s="148" t="str">
        <f t="shared" si="23"/>
        <v>VVVVV</v>
      </c>
    </row>
    <row r="180" spans="1:30" ht="12.75">
      <c r="A180" s="100"/>
      <c r="B180" s="127"/>
      <c r="C180" s="126"/>
      <c r="D180" s="101"/>
      <c r="E180" s="102"/>
      <c r="F180" s="152">
        <f t="shared" si="19"/>
        <v>0</v>
      </c>
      <c r="G180" s="122">
        <f t="shared" si="20"/>
      </c>
      <c r="H180" s="130">
        <f t="shared" si="21"/>
      </c>
      <c r="I180" s="129">
        <f t="shared" si="24"/>
        <v>0</v>
      </c>
      <c r="J180" s="412">
        <f aca="true" t="shared" si="25" ref="J180:J243">IF(E180&lt;&gt;"",LEFT("MDISK "&amp;RIGHT(CONCATENATE("0000",D180),4)&amp;" "&amp;dasdtype&amp;" "&amp;RIGHT(CONCATENATE("0000",H180),5)&amp;" "&amp;RIGHT(CONCATENATE("0000",E180),5)&amp;" "&amp;AD180&amp;" "&amp;parms,80),"")</f>
      </c>
      <c r="K180" s="413"/>
      <c r="L180" s="413"/>
      <c r="M180" s="413"/>
      <c r="N180" s="413"/>
      <c r="O180" s="413"/>
      <c r="P180" s="413"/>
      <c r="Q180" s="413"/>
      <c r="R180" s="413"/>
      <c r="S180" s="414"/>
      <c r="U180" s="134"/>
      <c r="V180" s="134"/>
      <c r="AC180" s="174" t="str">
        <f t="shared" si="22"/>
        <v>3380-A</v>
      </c>
      <c r="AD180" s="148" t="str">
        <f t="shared" si="23"/>
        <v>VVVVV</v>
      </c>
    </row>
    <row r="181" spans="1:30" ht="12.75">
      <c r="A181" s="100"/>
      <c r="B181" s="127"/>
      <c r="C181" s="126"/>
      <c r="D181" s="101"/>
      <c r="E181" s="102"/>
      <c r="F181" s="152">
        <f t="shared" si="19"/>
        <v>0</v>
      </c>
      <c r="G181" s="122">
        <f t="shared" si="20"/>
      </c>
      <c r="H181" s="130">
        <f t="shared" si="21"/>
      </c>
      <c r="I181" s="129">
        <f t="shared" si="24"/>
        <v>0</v>
      </c>
      <c r="J181" s="412">
        <f t="shared" si="25"/>
      </c>
      <c r="K181" s="413"/>
      <c r="L181" s="413"/>
      <c r="M181" s="413"/>
      <c r="N181" s="413"/>
      <c r="O181" s="413"/>
      <c r="P181" s="413"/>
      <c r="Q181" s="413"/>
      <c r="R181" s="413"/>
      <c r="S181" s="414"/>
      <c r="U181" s="134"/>
      <c r="V181" s="134"/>
      <c r="AC181" s="174" t="str">
        <f t="shared" si="22"/>
        <v>3380-A</v>
      </c>
      <c r="AD181" s="148" t="str">
        <f t="shared" si="23"/>
        <v>VVVVV</v>
      </c>
    </row>
    <row r="182" spans="1:30" ht="12.75">
      <c r="A182" s="100"/>
      <c r="B182" s="127"/>
      <c r="C182" s="126"/>
      <c r="D182" s="101"/>
      <c r="E182" s="102"/>
      <c r="F182" s="152">
        <f t="shared" si="19"/>
        <v>0</v>
      </c>
      <c r="G182" s="122">
        <f t="shared" si="20"/>
      </c>
      <c r="H182" s="130">
        <f t="shared" si="21"/>
      </c>
      <c r="I182" s="129">
        <f t="shared" si="24"/>
        <v>0</v>
      </c>
      <c r="J182" s="412">
        <f t="shared" si="25"/>
      </c>
      <c r="K182" s="413"/>
      <c r="L182" s="413"/>
      <c r="M182" s="413"/>
      <c r="N182" s="413"/>
      <c r="O182" s="413"/>
      <c r="P182" s="413"/>
      <c r="Q182" s="413"/>
      <c r="R182" s="413"/>
      <c r="S182" s="414"/>
      <c r="U182" s="134"/>
      <c r="V182" s="134"/>
      <c r="AC182" s="174" t="str">
        <f t="shared" si="22"/>
        <v>3380-A</v>
      </c>
      <c r="AD182" s="148" t="str">
        <f t="shared" si="23"/>
        <v>VVVVV</v>
      </c>
    </row>
    <row r="183" spans="1:30" ht="12.75">
      <c r="A183" s="100"/>
      <c r="B183" s="127"/>
      <c r="C183" s="126"/>
      <c r="D183" s="101"/>
      <c r="E183" s="102"/>
      <c r="F183" s="152">
        <f t="shared" si="19"/>
        <v>0</v>
      </c>
      <c r="G183" s="122">
        <f t="shared" si="20"/>
      </c>
      <c r="H183" s="130">
        <f t="shared" si="21"/>
      </c>
      <c r="I183" s="129">
        <f t="shared" si="24"/>
        <v>0</v>
      </c>
      <c r="J183" s="412">
        <f t="shared" si="25"/>
      </c>
      <c r="K183" s="413"/>
      <c r="L183" s="413"/>
      <c r="M183" s="413"/>
      <c r="N183" s="413"/>
      <c r="O183" s="413"/>
      <c r="P183" s="413"/>
      <c r="Q183" s="413"/>
      <c r="R183" s="413"/>
      <c r="S183" s="414"/>
      <c r="U183" s="134"/>
      <c r="V183" s="134"/>
      <c r="AC183" s="174" t="str">
        <f t="shared" si="22"/>
        <v>3380-A</v>
      </c>
      <c r="AD183" s="148" t="str">
        <f t="shared" si="23"/>
        <v>VVVVV</v>
      </c>
    </row>
    <row r="184" spans="1:30" ht="12.75">
      <c r="A184" s="100"/>
      <c r="B184" s="127"/>
      <c r="C184" s="126"/>
      <c r="D184" s="101"/>
      <c r="E184" s="102"/>
      <c r="F184" s="152">
        <f t="shared" si="19"/>
        <v>0</v>
      </c>
      <c r="G184" s="122">
        <f t="shared" si="20"/>
      </c>
      <c r="H184" s="130">
        <f t="shared" si="21"/>
      </c>
      <c r="I184" s="129">
        <f t="shared" si="24"/>
        <v>0</v>
      </c>
      <c r="J184" s="412">
        <f t="shared" si="25"/>
      </c>
      <c r="K184" s="413"/>
      <c r="L184" s="413"/>
      <c r="M184" s="413"/>
      <c r="N184" s="413"/>
      <c r="O184" s="413"/>
      <c r="P184" s="413"/>
      <c r="Q184" s="413"/>
      <c r="R184" s="413"/>
      <c r="S184" s="414"/>
      <c r="U184" s="134"/>
      <c r="V184" s="134"/>
      <c r="AC184" s="174" t="str">
        <f t="shared" si="22"/>
        <v>3380-A</v>
      </c>
      <c r="AD184" s="148" t="str">
        <f t="shared" si="23"/>
        <v>VVVVV</v>
      </c>
    </row>
    <row r="185" spans="1:30" ht="12.75">
      <c r="A185" s="100"/>
      <c r="B185" s="127"/>
      <c r="C185" s="126"/>
      <c r="D185" s="101"/>
      <c r="E185" s="102"/>
      <c r="F185" s="152">
        <f t="shared" si="19"/>
        <v>0</v>
      </c>
      <c r="G185" s="122">
        <f t="shared" si="20"/>
      </c>
      <c r="H185" s="130">
        <f t="shared" si="21"/>
      </c>
      <c r="I185" s="129">
        <f t="shared" si="24"/>
        <v>0</v>
      </c>
      <c r="J185" s="412">
        <f t="shared" si="25"/>
      </c>
      <c r="K185" s="413"/>
      <c r="L185" s="413"/>
      <c r="M185" s="413"/>
      <c r="N185" s="413"/>
      <c r="O185" s="413"/>
      <c r="P185" s="413"/>
      <c r="Q185" s="413"/>
      <c r="R185" s="413"/>
      <c r="S185" s="414"/>
      <c r="U185" s="134"/>
      <c r="V185" s="134"/>
      <c r="AC185" s="174" t="str">
        <f t="shared" si="22"/>
        <v>3380-A</v>
      </c>
      <c r="AD185" s="148" t="str">
        <f t="shared" si="23"/>
        <v>VVVVV</v>
      </c>
    </row>
    <row r="186" spans="1:30" ht="12.75">
      <c r="A186" s="100"/>
      <c r="B186" s="127"/>
      <c r="C186" s="126"/>
      <c r="D186" s="101"/>
      <c r="E186" s="102"/>
      <c r="F186" s="152">
        <f t="shared" si="19"/>
        <v>0</v>
      </c>
      <c r="G186" s="122">
        <f t="shared" si="20"/>
      </c>
      <c r="H186" s="130">
        <f t="shared" si="21"/>
      </c>
      <c r="I186" s="129">
        <f t="shared" si="24"/>
        <v>0</v>
      </c>
      <c r="J186" s="412">
        <f t="shared" si="25"/>
      </c>
      <c r="K186" s="413"/>
      <c r="L186" s="413"/>
      <c r="M186" s="413"/>
      <c r="N186" s="413"/>
      <c r="O186" s="413"/>
      <c r="P186" s="413"/>
      <c r="Q186" s="413"/>
      <c r="R186" s="413"/>
      <c r="S186" s="414"/>
      <c r="U186" s="134"/>
      <c r="V186" s="134"/>
      <c r="AC186" s="174" t="str">
        <f t="shared" si="22"/>
        <v>3380-A</v>
      </c>
      <c r="AD186" s="148" t="str">
        <f t="shared" si="23"/>
        <v>VVVVV</v>
      </c>
    </row>
    <row r="187" spans="1:30" ht="12.75">
      <c r="A187" s="100"/>
      <c r="B187" s="127"/>
      <c r="C187" s="126"/>
      <c r="D187" s="101"/>
      <c r="E187" s="102"/>
      <c r="F187" s="152">
        <f t="shared" si="19"/>
        <v>0</v>
      </c>
      <c r="G187" s="122">
        <f t="shared" si="20"/>
      </c>
      <c r="H187" s="130">
        <f t="shared" si="21"/>
      </c>
      <c r="I187" s="129">
        <f t="shared" si="24"/>
        <v>0</v>
      </c>
      <c r="J187" s="412">
        <f t="shared" si="25"/>
      </c>
      <c r="K187" s="413"/>
      <c r="L187" s="413"/>
      <c r="M187" s="413"/>
      <c r="N187" s="413"/>
      <c r="O187" s="413"/>
      <c r="P187" s="413"/>
      <c r="Q187" s="413"/>
      <c r="R187" s="413"/>
      <c r="S187" s="414"/>
      <c r="U187" s="134"/>
      <c r="V187" s="134"/>
      <c r="AC187" s="174" t="str">
        <f t="shared" si="22"/>
        <v>3380-A</v>
      </c>
      <c r="AD187" s="148" t="str">
        <f t="shared" si="23"/>
        <v>VVVVV</v>
      </c>
    </row>
    <row r="188" spans="1:30" ht="12.75">
      <c r="A188" s="100"/>
      <c r="B188" s="127"/>
      <c r="C188" s="126"/>
      <c r="D188" s="101"/>
      <c r="E188" s="102"/>
      <c r="F188" s="152">
        <f t="shared" si="19"/>
        <v>0</v>
      </c>
      <c r="G188" s="122">
        <f t="shared" si="20"/>
      </c>
      <c r="H188" s="130">
        <f t="shared" si="21"/>
      </c>
      <c r="I188" s="129">
        <f t="shared" si="24"/>
        <v>0</v>
      </c>
      <c r="J188" s="412">
        <f t="shared" si="25"/>
      </c>
      <c r="K188" s="413"/>
      <c r="L188" s="413"/>
      <c r="M188" s="413"/>
      <c r="N188" s="413"/>
      <c r="O188" s="413"/>
      <c r="P188" s="413"/>
      <c r="Q188" s="413"/>
      <c r="R188" s="413"/>
      <c r="S188" s="414"/>
      <c r="U188" s="134"/>
      <c r="V188" s="134"/>
      <c r="AC188" s="174" t="str">
        <f t="shared" si="22"/>
        <v>3380-A</v>
      </c>
      <c r="AD188" s="148" t="str">
        <f t="shared" si="23"/>
        <v>VVVVV</v>
      </c>
    </row>
    <row r="189" spans="1:30" ht="12.75">
      <c r="A189" s="100"/>
      <c r="B189" s="127"/>
      <c r="C189" s="126"/>
      <c r="D189" s="101"/>
      <c r="E189" s="102"/>
      <c r="F189" s="152">
        <f t="shared" si="19"/>
        <v>0</v>
      </c>
      <c r="G189" s="122">
        <f t="shared" si="20"/>
      </c>
      <c r="H189" s="130">
        <f t="shared" si="21"/>
      </c>
      <c r="I189" s="129">
        <f t="shared" si="24"/>
        <v>0</v>
      </c>
      <c r="J189" s="412">
        <f t="shared" si="25"/>
      </c>
      <c r="K189" s="413"/>
      <c r="L189" s="413"/>
      <c r="M189" s="413"/>
      <c r="N189" s="413"/>
      <c r="O189" s="413"/>
      <c r="P189" s="413"/>
      <c r="Q189" s="413"/>
      <c r="R189" s="413"/>
      <c r="S189" s="414"/>
      <c r="U189" s="134"/>
      <c r="V189" s="134"/>
      <c r="AC189" s="174" t="str">
        <f t="shared" si="22"/>
        <v>3380-A</v>
      </c>
      <c r="AD189" s="148" t="str">
        <f t="shared" si="23"/>
        <v>VVVVV</v>
      </c>
    </row>
    <row r="190" spans="1:30" ht="12.75">
      <c r="A190" s="100"/>
      <c r="B190" s="127"/>
      <c r="C190" s="126"/>
      <c r="D190" s="101"/>
      <c r="E190" s="102"/>
      <c r="F190" s="152">
        <f t="shared" si="19"/>
        <v>0</v>
      </c>
      <c r="G190" s="122">
        <f t="shared" si="20"/>
      </c>
      <c r="H190" s="130">
        <f t="shared" si="21"/>
      </c>
      <c r="I190" s="129">
        <f t="shared" si="24"/>
        <v>0</v>
      </c>
      <c r="J190" s="412">
        <f t="shared" si="25"/>
      </c>
      <c r="K190" s="413"/>
      <c r="L190" s="413"/>
      <c r="M190" s="413"/>
      <c r="N190" s="413"/>
      <c r="O190" s="413"/>
      <c r="P190" s="413"/>
      <c r="Q190" s="413"/>
      <c r="R190" s="413"/>
      <c r="S190" s="414"/>
      <c r="U190" s="134"/>
      <c r="V190" s="134"/>
      <c r="AC190" s="174" t="str">
        <f t="shared" si="22"/>
        <v>3380-A</v>
      </c>
      <c r="AD190" s="148" t="str">
        <f t="shared" si="23"/>
        <v>VVVVV</v>
      </c>
    </row>
    <row r="191" spans="1:30" ht="12.75">
      <c r="A191" s="100"/>
      <c r="B191" s="127"/>
      <c r="C191" s="126"/>
      <c r="D191" s="101"/>
      <c r="E191" s="102"/>
      <c r="F191" s="152">
        <f t="shared" si="19"/>
        <v>0</v>
      </c>
      <c r="G191" s="122">
        <f t="shared" si="20"/>
      </c>
      <c r="H191" s="130">
        <f t="shared" si="21"/>
      </c>
      <c r="I191" s="129">
        <f t="shared" si="24"/>
        <v>0</v>
      </c>
      <c r="J191" s="412">
        <f t="shared" si="25"/>
      </c>
      <c r="K191" s="413"/>
      <c r="L191" s="413"/>
      <c r="M191" s="413"/>
      <c r="N191" s="413"/>
      <c r="O191" s="413"/>
      <c r="P191" s="413"/>
      <c r="Q191" s="413"/>
      <c r="R191" s="413"/>
      <c r="S191" s="414"/>
      <c r="U191" s="134"/>
      <c r="V191" s="134"/>
      <c r="AC191" s="174" t="str">
        <f t="shared" si="22"/>
        <v>3380-A</v>
      </c>
      <c r="AD191" s="148" t="str">
        <f t="shared" si="23"/>
        <v>VVVVV</v>
      </c>
    </row>
    <row r="192" spans="1:30" ht="12.75">
      <c r="A192" s="100"/>
      <c r="B192" s="127"/>
      <c r="C192" s="126"/>
      <c r="D192" s="101"/>
      <c r="E192" s="102"/>
      <c r="F192" s="152">
        <f t="shared" si="19"/>
        <v>0</v>
      </c>
      <c r="G192" s="122">
        <f t="shared" si="20"/>
      </c>
      <c r="H192" s="130">
        <f t="shared" si="21"/>
      </c>
      <c r="I192" s="129">
        <f t="shared" si="24"/>
        <v>0</v>
      </c>
      <c r="J192" s="412">
        <f t="shared" si="25"/>
      </c>
      <c r="K192" s="413"/>
      <c r="L192" s="413"/>
      <c r="M192" s="413"/>
      <c r="N192" s="413"/>
      <c r="O192" s="413"/>
      <c r="P192" s="413"/>
      <c r="Q192" s="413"/>
      <c r="R192" s="413"/>
      <c r="S192" s="414"/>
      <c r="U192" s="134"/>
      <c r="V192" s="134"/>
      <c r="AC192" s="174" t="str">
        <f t="shared" si="22"/>
        <v>3380-A</v>
      </c>
      <c r="AD192" s="148" t="str">
        <f t="shared" si="23"/>
        <v>VVVVV</v>
      </c>
    </row>
    <row r="193" spans="1:30" ht="12.75">
      <c r="A193" s="100"/>
      <c r="B193" s="127"/>
      <c r="C193" s="126"/>
      <c r="D193" s="101"/>
      <c r="E193" s="102"/>
      <c r="F193" s="152">
        <f t="shared" si="19"/>
        <v>0</v>
      </c>
      <c r="G193" s="122">
        <f t="shared" si="20"/>
      </c>
      <c r="H193" s="130">
        <f t="shared" si="21"/>
      </c>
      <c r="I193" s="129">
        <f t="shared" si="24"/>
        <v>0</v>
      </c>
      <c r="J193" s="412">
        <f t="shared" si="25"/>
      </c>
      <c r="K193" s="413"/>
      <c r="L193" s="413"/>
      <c r="M193" s="413"/>
      <c r="N193" s="413"/>
      <c r="O193" s="413"/>
      <c r="P193" s="413"/>
      <c r="Q193" s="413"/>
      <c r="R193" s="413"/>
      <c r="S193" s="414"/>
      <c r="U193" s="134"/>
      <c r="V193" s="134"/>
      <c r="AC193" s="174" t="str">
        <f t="shared" si="22"/>
        <v>3380-A</v>
      </c>
      <c r="AD193" s="148" t="str">
        <f t="shared" si="23"/>
        <v>VVVVV</v>
      </c>
    </row>
    <row r="194" spans="1:30" ht="12.75">
      <c r="A194" s="100"/>
      <c r="B194" s="127"/>
      <c r="C194" s="126"/>
      <c r="D194" s="101"/>
      <c r="E194" s="102"/>
      <c r="F194" s="152">
        <f t="shared" si="19"/>
        <v>0</v>
      </c>
      <c r="G194" s="122">
        <f t="shared" si="20"/>
      </c>
      <c r="H194" s="130">
        <f t="shared" si="21"/>
      </c>
      <c r="I194" s="129">
        <f t="shared" si="24"/>
        <v>0</v>
      </c>
      <c r="J194" s="412">
        <f t="shared" si="25"/>
      </c>
      <c r="K194" s="413"/>
      <c r="L194" s="413"/>
      <c r="M194" s="413"/>
      <c r="N194" s="413"/>
      <c r="O194" s="413"/>
      <c r="P194" s="413"/>
      <c r="Q194" s="413"/>
      <c r="R194" s="413"/>
      <c r="S194" s="414"/>
      <c r="U194" s="134"/>
      <c r="V194" s="134"/>
      <c r="AC194" s="174" t="str">
        <f t="shared" si="22"/>
        <v>3380-A</v>
      </c>
      <c r="AD194" s="148" t="str">
        <f t="shared" si="23"/>
        <v>VVVVV</v>
      </c>
    </row>
    <row r="195" spans="1:30" ht="12.75">
      <c r="A195" s="100"/>
      <c r="B195" s="127"/>
      <c r="C195" s="126"/>
      <c r="D195" s="101"/>
      <c r="E195" s="102"/>
      <c r="F195" s="152">
        <f t="shared" si="19"/>
        <v>0</v>
      </c>
      <c r="G195" s="122">
        <f t="shared" si="20"/>
      </c>
      <c r="H195" s="130">
        <f t="shared" si="21"/>
      </c>
      <c r="I195" s="129">
        <f t="shared" si="24"/>
        <v>0</v>
      </c>
      <c r="J195" s="412">
        <f t="shared" si="25"/>
      </c>
      <c r="K195" s="413"/>
      <c r="L195" s="413"/>
      <c r="M195" s="413"/>
      <c r="N195" s="413"/>
      <c r="O195" s="413"/>
      <c r="P195" s="413"/>
      <c r="Q195" s="413"/>
      <c r="R195" s="413"/>
      <c r="S195" s="414"/>
      <c r="U195" s="134"/>
      <c r="V195" s="134"/>
      <c r="AC195" s="174" t="str">
        <f t="shared" si="22"/>
        <v>3380-A</v>
      </c>
      <c r="AD195" s="148" t="str">
        <f t="shared" si="23"/>
        <v>VVVVV</v>
      </c>
    </row>
    <row r="196" spans="1:30" ht="12.75">
      <c r="A196" s="100"/>
      <c r="B196" s="127"/>
      <c r="C196" s="126"/>
      <c r="D196" s="101"/>
      <c r="E196" s="102"/>
      <c r="F196" s="152">
        <f t="shared" si="19"/>
        <v>0</v>
      </c>
      <c r="G196" s="122">
        <f t="shared" si="20"/>
      </c>
      <c r="H196" s="130">
        <f t="shared" si="21"/>
      </c>
      <c r="I196" s="129">
        <f t="shared" si="24"/>
        <v>0</v>
      </c>
      <c r="J196" s="412">
        <f t="shared" si="25"/>
      </c>
      <c r="K196" s="413"/>
      <c r="L196" s="413"/>
      <c r="M196" s="413"/>
      <c r="N196" s="413"/>
      <c r="O196" s="413"/>
      <c r="P196" s="413"/>
      <c r="Q196" s="413"/>
      <c r="R196" s="413"/>
      <c r="S196" s="414"/>
      <c r="U196" s="134"/>
      <c r="V196" s="134"/>
      <c r="AC196" s="174" t="str">
        <f t="shared" si="22"/>
        <v>3380-A</v>
      </c>
      <c r="AD196" s="148" t="str">
        <f t="shared" si="23"/>
        <v>VVVVV</v>
      </c>
    </row>
    <row r="197" spans="1:30" ht="12.75">
      <c r="A197" s="100"/>
      <c r="B197" s="127"/>
      <c r="C197" s="126"/>
      <c r="D197" s="101"/>
      <c r="E197" s="102"/>
      <c r="F197" s="152">
        <f t="shared" si="19"/>
        <v>0</v>
      </c>
      <c r="G197" s="122">
        <f t="shared" si="20"/>
      </c>
      <c r="H197" s="130">
        <f t="shared" si="21"/>
      </c>
      <c r="I197" s="129">
        <f t="shared" si="24"/>
        <v>0</v>
      </c>
      <c r="J197" s="412">
        <f t="shared" si="25"/>
      </c>
      <c r="K197" s="413"/>
      <c r="L197" s="413"/>
      <c r="M197" s="413"/>
      <c r="N197" s="413"/>
      <c r="O197" s="413"/>
      <c r="P197" s="413"/>
      <c r="Q197" s="413"/>
      <c r="R197" s="413"/>
      <c r="S197" s="414"/>
      <c r="U197" s="134"/>
      <c r="V197" s="134"/>
      <c r="AC197" s="174" t="str">
        <f t="shared" si="22"/>
        <v>3380-A</v>
      </c>
      <c r="AD197" s="148" t="str">
        <f t="shared" si="23"/>
        <v>VVVVV</v>
      </c>
    </row>
    <row r="198" spans="1:30" ht="12.75">
      <c r="A198" s="100"/>
      <c r="B198" s="127"/>
      <c r="C198" s="126"/>
      <c r="D198" s="101"/>
      <c r="E198" s="102"/>
      <c r="F198" s="152">
        <f t="shared" si="19"/>
        <v>0</v>
      </c>
      <c r="G198" s="122">
        <f t="shared" si="20"/>
      </c>
      <c r="H198" s="130">
        <f t="shared" si="21"/>
      </c>
      <c r="I198" s="129">
        <f t="shared" si="24"/>
        <v>0</v>
      </c>
      <c r="J198" s="412">
        <f t="shared" si="25"/>
      </c>
      <c r="K198" s="413"/>
      <c r="L198" s="413"/>
      <c r="M198" s="413"/>
      <c r="N198" s="413"/>
      <c r="O198" s="413"/>
      <c r="P198" s="413"/>
      <c r="Q198" s="413"/>
      <c r="R198" s="413"/>
      <c r="S198" s="414"/>
      <c r="U198" s="134"/>
      <c r="V198" s="134"/>
      <c r="AC198" s="174" t="str">
        <f t="shared" si="22"/>
        <v>3380-A</v>
      </c>
      <c r="AD198" s="148" t="str">
        <f t="shared" si="23"/>
        <v>VVVVV</v>
      </c>
    </row>
    <row r="199" spans="1:30" ht="12.75">
      <c r="A199" s="100"/>
      <c r="B199" s="127"/>
      <c r="C199" s="126"/>
      <c r="D199" s="101"/>
      <c r="E199" s="102"/>
      <c r="F199" s="152">
        <f t="shared" si="19"/>
        <v>0</v>
      </c>
      <c r="G199" s="122">
        <f t="shared" si="20"/>
      </c>
      <c r="H199" s="130">
        <f t="shared" si="21"/>
      </c>
      <c r="I199" s="129">
        <f t="shared" si="24"/>
        <v>0</v>
      </c>
      <c r="J199" s="412">
        <f t="shared" si="25"/>
      </c>
      <c r="K199" s="413"/>
      <c r="L199" s="413"/>
      <c r="M199" s="413"/>
      <c r="N199" s="413"/>
      <c r="O199" s="413"/>
      <c r="P199" s="413"/>
      <c r="Q199" s="413"/>
      <c r="R199" s="413"/>
      <c r="S199" s="414"/>
      <c r="U199" s="134"/>
      <c r="V199" s="134"/>
      <c r="AC199" s="174" t="str">
        <f t="shared" si="22"/>
        <v>3380-A</v>
      </c>
      <c r="AD199" s="148" t="str">
        <f t="shared" si="23"/>
        <v>VVVVV</v>
      </c>
    </row>
    <row r="200" spans="1:30" ht="12.75">
      <c r="A200" s="100"/>
      <c r="B200" s="127"/>
      <c r="C200" s="126"/>
      <c r="D200" s="101"/>
      <c r="E200" s="102"/>
      <c r="F200" s="152">
        <f t="shared" si="19"/>
        <v>0</v>
      </c>
      <c r="G200" s="122">
        <f t="shared" si="20"/>
      </c>
      <c r="H200" s="130">
        <f t="shared" si="21"/>
      </c>
      <c r="I200" s="129">
        <f t="shared" si="24"/>
        <v>0</v>
      </c>
      <c r="J200" s="412">
        <f t="shared" si="25"/>
      </c>
      <c r="K200" s="413"/>
      <c r="L200" s="413"/>
      <c r="M200" s="413"/>
      <c r="N200" s="413"/>
      <c r="O200" s="413"/>
      <c r="P200" s="413"/>
      <c r="Q200" s="413"/>
      <c r="R200" s="413"/>
      <c r="S200" s="414"/>
      <c r="U200" s="134"/>
      <c r="V200" s="134"/>
      <c r="AC200" s="174" t="str">
        <f t="shared" si="22"/>
        <v>3380-A</v>
      </c>
      <c r="AD200" s="148" t="str">
        <f t="shared" si="23"/>
        <v>VVVVV</v>
      </c>
    </row>
    <row r="201" spans="1:30" ht="12.75">
      <c r="A201" s="100"/>
      <c r="B201" s="127"/>
      <c r="C201" s="126"/>
      <c r="D201" s="101"/>
      <c r="E201" s="102"/>
      <c r="F201" s="152">
        <f t="shared" si="19"/>
        <v>0</v>
      </c>
      <c r="G201" s="122">
        <f t="shared" si="20"/>
      </c>
      <c r="H201" s="130">
        <f t="shared" si="21"/>
      </c>
      <c r="I201" s="129">
        <f t="shared" si="24"/>
        <v>0</v>
      </c>
      <c r="J201" s="412">
        <f t="shared" si="25"/>
      </c>
      <c r="K201" s="413"/>
      <c r="L201" s="413"/>
      <c r="M201" s="413"/>
      <c r="N201" s="413"/>
      <c r="O201" s="413"/>
      <c r="P201" s="413"/>
      <c r="Q201" s="413"/>
      <c r="R201" s="413"/>
      <c r="S201" s="414"/>
      <c r="U201" s="134"/>
      <c r="V201" s="134"/>
      <c r="AC201" s="174" t="str">
        <f t="shared" si="22"/>
        <v>3380-A</v>
      </c>
      <c r="AD201" s="148" t="str">
        <f t="shared" si="23"/>
        <v>VVVVV</v>
      </c>
    </row>
    <row r="202" spans="1:30" ht="12.75">
      <c r="A202" s="100"/>
      <c r="B202" s="127"/>
      <c r="C202" s="126"/>
      <c r="D202" s="101"/>
      <c r="E202" s="102"/>
      <c r="F202" s="152">
        <f aca="true" t="shared" si="26" ref="F202:F265">VLOOKUP(AC202,devtab,4,FALSE)*E202</f>
        <v>0</v>
      </c>
      <c r="G202" s="122">
        <f t="shared" si="20"/>
      </c>
      <c r="H202" s="130">
        <f t="shared" si="21"/>
      </c>
      <c r="I202" s="129">
        <f t="shared" si="24"/>
        <v>0</v>
      </c>
      <c r="J202" s="412">
        <f t="shared" si="25"/>
      </c>
      <c r="K202" s="413"/>
      <c r="L202" s="413"/>
      <c r="M202" s="413"/>
      <c r="N202" s="413"/>
      <c r="O202" s="413"/>
      <c r="P202" s="413"/>
      <c r="Q202" s="413"/>
      <c r="R202" s="413"/>
      <c r="S202" s="414"/>
      <c r="U202" s="134"/>
      <c r="V202" s="134"/>
      <c r="AC202" s="174" t="str">
        <f t="shared" si="22"/>
        <v>3380-A</v>
      </c>
      <c r="AD202" s="148" t="str">
        <f t="shared" si="23"/>
        <v>VVVVV</v>
      </c>
    </row>
    <row r="203" spans="1:30" ht="12.75">
      <c r="A203" s="100"/>
      <c r="B203" s="127"/>
      <c r="C203" s="126"/>
      <c r="D203" s="101"/>
      <c r="E203" s="102"/>
      <c r="F203" s="152">
        <f t="shared" si="26"/>
        <v>0</v>
      </c>
      <c r="G203" s="122">
        <f aca="true" t="shared" si="27" ref="G203:G266">IF(A203&lt;&gt;"",VLOOKUP(B203,devtab,2,FALSE)-E203-1,IF(E203&lt;&gt;"",G202-E203,""))</f>
      </c>
      <c r="H203" s="130">
        <f aca="true" t="shared" si="28" ref="H203:H266">IF(A203&lt;&gt;"",1,IF(E203&lt;&gt;"",I202+1,""))</f>
      </c>
      <c r="I203" s="129">
        <f t="shared" si="24"/>
        <v>0</v>
      </c>
      <c r="J203" s="412">
        <f t="shared" si="25"/>
      </c>
      <c r="K203" s="413"/>
      <c r="L203" s="413"/>
      <c r="M203" s="413"/>
      <c r="N203" s="413"/>
      <c r="O203" s="413"/>
      <c r="P203" s="413"/>
      <c r="Q203" s="413"/>
      <c r="R203" s="413"/>
      <c r="S203" s="414"/>
      <c r="U203" s="134"/>
      <c r="V203" s="134"/>
      <c r="AC203" s="174" t="str">
        <f aca="true" t="shared" si="29" ref="AC203:AC266">IF(B203&lt;&gt;"",B203,AC202)</f>
        <v>3380-A</v>
      </c>
      <c r="AD203" s="148" t="str">
        <f aca="true" t="shared" si="30" ref="AD203:AD266">IF(A203&lt;&gt;"",A203,AD202)</f>
        <v>VVVVV</v>
      </c>
    </row>
    <row r="204" spans="1:30" ht="12.75">
      <c r="A204" s="100"/>
      <c r="B204" s="127"/>
      <c r="C204" s="126"/>
      <c r="D204" s="101"/>
      <c r="E204" s="102"/>
      <c r="F204" s="152">
        <f t="shared" si="26"/>
        <v>0</v>
      </c>
      <c r="G204" s="122">
        <f t="shared" si="27"/>
      </c>
      <c r="H204" s="130">
        <f t="shared" si="28"/>
      </c>
      <c r="I204" s="129">
        <f t="shared" si="24"/>
        <v>0</v>
      </c>
      <c r="J204" s="412">
        <f t="shared" si="25"/>
      </c>
      <c r="K204" s="413"/>
      <c r="L204" s="413"/>
      <c r="M204" s="413"/>
      <c r="N204" s="413"/>
      <c r="O204" s="413"/>
      <c r="P204" s="413"/>
      <c r="Q204" s="413"/>
      <c r="R204" s="413"/>
      <c r="S204" s="414"/>
      <c r="U204" s="134"/>
      <c r="V204" s="134"/>
      <c r="AC204" s="174" t="str">
        <f t="shared" si="29"/>
        <v>3380-A</v>
      </c>
      <c r="AD204" s="148" t="str">
        <f t="shared" si="30"/>
        <v>VVVVV</v>
      </c>
    </row>
    <row r="205" spans="1:30" ht="12.75">
      <c r="A205" s="100"/>
      <c r="B205" s="127"/>
      <c r="C205" s="126"/>
      <c r="D205" s="101"/>
      <c r="E205" s="102"/>
      <c r="F205" s="152">
        <f t="shared" si="26"/>
        <v>0</v>
      </c>
      <c r="G205" s="122">
        <f t="shared" si="27"/>
      </c>
      <c r="H205" s="130">
        <f t="shared" si="28"/>
      </c>
      <c r="I205" s="129">
        <f t="shared" si="24"/>
        <v>0</v>
      </c>
      <c r="J205" s="412">
        <f t="shared" si="25"/>
      </c>
      <c r="K205" s="413"/>
      <c r="L205" s="413"/>
      <c r="M205" s="413"/>
      <c r="N205" s="413"/>
      <c r="O205" s="413"/>
      <c r="P205" s="413"/>
      <c r="Q205" s="413"/>
      <c r="R205" s="413"/>
      <c r="S205" s="414"/>
      <c r="U205" s="134"/>
      <c r="V205" s="134"/>
      <c r="AC205" s="174" t="str">
        <f t="shared" si="29"/>
        <v>3380-A</v>
      </c>
      <c r="AD205" s="148" t="str">
        <f t="shared" si="30"/>
        <v>VVVVV</v>
      </c>
    </row>
    <row r="206" spans="1:30" ht="12.75">
      <c r="A206" s="100"/>
      <c r="B206" s="127"/>
      <c r="C206" s="126"/>
      <c r="D206" s="101"/>
      <c r="E206" s="102"/>
      <c r="F206" s="152">
        <f t="shared" si="26"/>
        <v>0</v>
      </c>
      <c r="G206" s="122">
        <f t="shared" si="27"/>
      </c>
      <c r="H206" s="130">
        <f t="shared" si="28"/>
      </c>
      <c r="I206" s="129">
        <f aca="true" t="shared" si="31" ref="I206:I269">IF(E206&lt;&gt;"",H206+E206-1,0)</f>
        <v>0</v>
      </c>
      <c r="J206" s="412">
        <f t="shared" si="25"/>
      </c>
      <c r="K206" s="413"/>
      <c r="L206" s="413"/>
      <c r="M206" s="413"/>
      <c r="N206" s="413"/>
      <c r="O206" s="413"/>
      <c r="P206" s="413"/>
      <c r="Q206" s="413"/>
      <c r="R206" s="413"/>
      <c r="S206" s="414"/>
      <c r="U206" s="134"/>
      <c r="V206" s="134"/>
      <c r="AC206" s="174" t="str">
        <f t="shared" si="29"/>
        <v>3380-A</v>
      </c>
      <c r="AD206" s="148" t="str">
        <f t="shared" si="30"/>
        <v>VVVVV</v>
      </c>
    </row>
    <row r="207" spans="1:30" ht="12.75">
      <c r="A207" s="100"/>
      <c r="B207" s="127"/>
      <c r="C207" s="126"/>
      <c r="D207" s="101"/>
      <c r="E207" s="102"/>
      <c r="F207" s="152">
        <f t="shared" si="26"/>
        <v>0</v>
      </c>
      <c r="G207" s="122">
        <f t="shared" si="27"/>
      </c>
      <c r="H207" s="130">
        <f t="shared" si="28"/>
      </c>
      <c r="I207" s="129">
        <f t="shared" si="31"/>
        <v>0</v>
      </c>
      <c r="J207" s="412">
        <f t="shared" si="25"/>
      </c>
      <c r="K207" s="413"/>
      <c r="L207" s="413"/>
      <c r="M207" s="413"/>
      <c r="N207" s="413"/>
      <c r="O207" s="413"/>
      <c r="P207" s="413"/>
      <c r="Q207" s="413"/>
      <c r="R207" s="413"/>
      <c r="S207" s="414"/>
      <c r="U207" s="134"/>
      <c r="V207" s="134"/>
      <c r="AC207" s="174" t="str">
        <f t="shared" si="29"/>
        <v>3380-A</v>
      </c>
      <c r="AD207" s="148" t="str">
        <f t="shared" si="30"/>
        <v>VVVVV</v>
      </c>
    </row>
    <row r="208" spans="1:30" ht="12.75">
      <c r="A208" s="100"/>
      <c r="B208" s="127"/>
      <c r="C208" s="126"/>
      <c r="D208" s="101"/>
      <c r="E208" s="102"/>
      <c r="F208" s="152">
        <f t="shared" si="26"/>
        <v>0</v>
      </c>
      <c r="G208" s="122">
        <f t="shared" si="27"/>
      </c>
      <c r="H208" s="130">
        <f t="shared" si="28"/>
      </c>
      <c r="I208" s="129">
        <f t="shared" si="31"/>
        <v>0</v>
      </c>
      <c r="J208" s="412">
        <f t="shared" si="25"/>
      </c>
      <c r="K208" s="413"/>
      <c r="L208" s="413"/>
      <c r="M208" s="413"/>
      <c r="N208" s="413"/>
      <c r="O208" s="413"/>
      <c r="P208" s="413"/>
      <c r="Q208" s="413"/>
      <c r="R208" s="413"/>
      <c r="S208" s="414"/>
      <c r="U208" s="134"/>
      <c r="V208" s="134"/>
      <c r="AC208" s="174" t="str">
        <f t="shared" si="29"/>
        <v>3380-A</v>
      </c>
      <c r="AD208" s="148" t="str">
        <f t="shared" si="30"/>
        <v>VVVVV</v>
      </c>
    </row>
    <row r="209" spans="1:30" ht="12.75">
      <c r="A209" s="100"/>
      <c r="B209" s="127"/>
      <c r="C209" s="126"/>
      <c r="D209" s="101"/>
      <c r="E209" s="102"/>
      <c r="F209" s="152">
        <f t="shared" si="26"/>
        <v>0</v>
      </c>
      <c r="G209" s="122">
        <f t="shared" si="27"/>
      </c>
      <c r="H209" s="130">
        <f t="shared" si="28"/>
      </c>
      <c r="I209" s="129">
        <f t="shared" si="31"/>
        <v>0</v>
      </c>
      <c r="J209" s="412">
        <f t="shared" si="25"/>
      </c>
      <c r="K209" s="413"/>
      <c r="L209" s="413"/>
      <c r="M209" s="413"/>
      <c r="N209" s="413"/>
      <c r="O209" s="413"/>
      <c r="P209" s="413"/>
      <c r="Q209" s="413"/>
      <c r="R209" s="413"/>
      <c r="S209" s="414"/>
      <c r="U209" s="134"/>
      <c r="V209" s="134"/>
      <c r="AC209" s="174" t="str">
        <f t="shared" si="29"/>
        <v>3380-A</v>
      </c>
      <c r="AD209" s="148" t="str">
        <f t="shared" si="30"/>
        <v>VVVVV</v>
      </c>
    </row>
    <row r="210" spans="1:30" ht="12.75">
      <c r="A210" s="100"/>
      <c r="B210" s="127"/>
      <c r="C210" s="126"/>
      <c r="D210" s="101"/>
      <c r="E210" s="102"/>
      <c r="F210" s="152">
        <f t="shared" si="26"/>
        <v>0</v>
      </c>
      <c r="G210" s="122">
        <f t="shared" si="27"/>
      </c>
      <c r="H210" s="130">
        <f t="shared" si="28"/>
      </c>
      <c r="I210" s="129">
        <f t="shared" si="31"/>
        <v>0</v>
      </c>
      <c r="J210" s="412">
        <f t="shared" si="25"/>
      </c>
      <c r="K210" s="413"/>
      <c r="L210" s="413"/>
      <c r="M210" s="413"/>
      <c r="N210" s="413"/>
      <c r="O210" s="413"/>
      <c r="P210" s="413"/>
      <c r="Q210" s="413"/>
      <c r="R210" s="413"/>
      <c r="S210" s="414"/>
      <c r="U210" s="134"/>
      <c r="V210" s="134"/>
      <c r="AC210" s="174" t="str">
        <f t="shared" si="29"/>
        <v>3380-A</v>
      </c>
      <c r="AD210" s="148" t="str">
        <f t="shared" si="30"/>
        <v>VVVVV</v>
      </c>
    </row>
    <row r="211" spans="1:30" ht="12.75">
      <c r="A211" s="100"/>
      <c r="B211" s="127"/>
      <c r="C211" s="126"/>
      <c r="D211" s="101"/>
      <c r="E211" s="102"/>
      <c r="F211" s="152">
        <f t="shared" si="26"/>
        <v>0</v>
      </c>
      <c r="G211" s="122">
        <f t="shared" si="27"/>
      </c>
      <c r="H211" s="130">
        <f t="shared" si="28"/>
      </c>
      <c r="I211" s="129">
        <f t="shared" si="31"/>
        <v>0</v>
      </c>
      <c r="J211" s="412">
        <f t="shared" si="25"/>
      </c>
      <c r="K211" s="413"/>
      <c r="L211" s="413"/>
      <c r="M211" s="413"/>
      <c r="N211" s="413"/>
      <c r="O211" s="413"/>
      <c r="P211" s="413"/>
      <c r="Q211" s="413"/>
      <c r="R211" s="413"/>
      <c r="S211" s="414"/>
      <c r="U211" s="134"/>
      <c r="V211" s="134"/>
      <c r="AC211" s="174" t="str">
        <f t="shared" si="29"/>
        <v>3380-A</v>
      </c>
      <c r="AD211" s="148" t="str">
        <f t="shared" si="30"/>
        <v>VVVVV</v>
      </c>
    </row>
    <row r="212" spans="1:30" ht="12.75">
      <c r="A212" s="100"/>
      <c r="B212" s="127"/>
      <c r="C212" s="126"/>
      <c r="D212" s="101"/>
      <c r="E212" s="102"/>
      <c r="F212" s="152">
        <f t="shared" si="26"/>
        <v>0</v>
      </c>
      <c r="G212" s="122">
        <f t="shared" si="27"/>
      </c>
      <c r="H212" s="130">
        <f t="shared" si="28"/>
      </c>
      <c r="I212" s="129">
        <f t="shared" si="31"/>
        <v>0</v>
      </c>
      <c r="J212" s="412">
        <f t="shared" si="25"/>
      </c>
      <c r="K212" s="413"/>
      <c r="L212" s="413"/>
      <c r="M212" s="413"/>
      <c r="N212" s="413"/>
      <c r="O212" s="413"/>
      <c r="P212" s="413"/>
      <c r="Q212" s="413"/>
      <c r="R212" s="413"/>
      <c r="S212" s="414"/>
      <c r="U212" s="134"/>
      <c r="V212" s="134"/>
      <c r="AC212" s="174" t="str">
        <f t="shared" si="29"/>
        <v>3380-A</v>
      </c>
      <c r="AD212" s="148" t="str">
        <f t="shared" si="30"/>
        <v>VVVVV</v>
      </c>
    </row>
    <row r="213" spans="1:30" ht="12.75">
      <c r="A213" s="100"/>
      <c r="B213" s="127"/>
      <c r="C213" s="126"/>
      <c r="D213" s="101"/>
      <c r="E213" s="102"/>
      <c r="F213" s="152">
        <f t="shared" si="26"/>
        <v>0</v>
      </c>
      <c r="G213" s="122">
        <f t="shared" si="27"/>
      </c>
      <c r="H213" s="130">
        <f t="shared" si="28"/>
      </c>
      <c r="I213" s="129">
        <f t="shared" si="31"/>
        <v>0</v>
      </c>
      <c r="J213" s="412">
        <f t="shared" si="25"/>
      </c>
      <c r="K213" s="413"/>
      <c r="L213" s="413"/>
      <c r="M213" s="413"/>
      <c r="N213" s="413"/>
      <c r="O213" s="413"/>
      <c r="P213" s="413"/>
      <c r="Q213" s="413"/>
      <c r="R213" s="413"/>
      <c r="S213" s="414"/>
      <c r="U213" s="134"/>
      <c r="V213" s="134"/>
      <c r="AC213" s="174" t="str">
        <f t="shared" si="29"/>
        <v>3380-A</v>
      </c>
      <c r="AD213" s="148" t="str">
        <f t="shared" si="30"/>
        <v>VVVVV</v>
      </c>
    </row>
    <row r="214" spans="1:30" ht="12.75">
      <c r="A214" s="100"/>
      <c r="B214" s="127"/>
      <c r="C214" s="126"/>
      <c r="D214" s="101"/>
      <c r="E214" s="102"/>
      <c r="F214" s="152">
        <f t="shared" si="26"/>
        <v>0</v>
      </c>
      <c r="G214" s="122">
        <f t="shared" si="27"/>
      </c>
      <c r="H214" s="130">
        <f t="shared" si="28"/>
      </c>
      <c r="I214" s="129">
        <f t="shared" si="31"/>
        <v>0</v>
      </c>
      <c r="J214" s="412">
        <f t="shared" si="25"/>
      </c>
      <c r="K214" s="413"/>
      <c r="L214" s="413"/>
      <c r="M214" s="413"/>
      <c r="N214" s="413"/>
      <c r="O214" s="413"/>
      <c r="P214" s="413"/>
      <c r="Q214" s="413"/>
      <c r="R214" s="413"/>
      <c r="S214" s="414"/>
      <c r="U214" s="134"/>
      <c r="V214" s="134"/>
      <c r="AC214" s="174" t="str">
        <f t="shared" si="29"/>
        <v>3380-A</v>
      </c>
      <c r="AD214" s="148" t="str">
        <f t="shared" si="30"/>
        <v>VVVVV</v>
      </c>
    </row>
    <row r="215" spans="1:30" ht="12.75">
      <c r="A215" s="100"/>
      <c r="B215" s="127"/>
      <c r="C215" s="126"/>
      <c r="D215" s="101"/>
      <c r="E215" s="102"/>
      <c r="F215" s="152">
        <f t="shared" si="26"/>
        <v>0</v>
      </c>
      <c r="G215" s="122">
        <f t="shared" si="27"/>
      </c>
      <c r="H215" s="130">
        <f t="shared" si="28"/>
      </c>
      <c r="I215" s="129">
        <f t="shared" si="31"/>
        <v>0</v>
      </c>
      <c r="J215" s="412">
        <f t="shared" si="25"/>
      </c>
      <c r="K215" s="413"/>
      <c r="L215" s="413"/>
      <c r="M215" s="413"/>
      <c r="N215" s="413"/>
      <c r="O215" s="413"/>
      <c r="P215" s="413"/>
      <c r="Q215" s="413"/>
      <c r="R215" s="413"/>
      <c r="S215" s="414"/>
      <c r="U215" s="134"/>
      <c r="V215" s="134"/>
      <c r="AC215" s="174" t="str">
        <f t="shared" si="29"/>
        <v>3380-A</v>
      </c>
      <c r="AD215" s="148" t="str">
        <f t="shared" si="30"/>
        <v>VVVVV</v>
      </c>
    </row>
    <row r="216" spans="1:30" ht="12.75">
      <c r="A216" s="100"/>
      <c r="B216" s="127"/>
      <c r="C216" s="126"/>
      <c r="D216" s="101"/>
      <c r="E216" s="102"/>
      <c r="F216" s="152">
        <f t="shared" si="26"/>
        <v>0</v>
      </c>
      <c r="G216" s="122">
        <f t="shared" si="27"/>
      </c>
      <c r="H216" s="130">
        <f t="shared" si="28"/>
      </c>
      <c r="I216" s="129">
        <f t="shared" si="31"/>
        <v>0</v>
      </c>
      <c r="J216" s="412">
        <f t="shared" si="25"/>
      </c>
      <c r="K216" s="413"/>
      <c r="L216" s="413"/>
      <c r="M216" s="413"/>
      <c r="N216" s="413"/>
      <c r="O216" s="413"/>
      <c r="P216" s="413"/>
      <c r="Q216" s="413"/>
      <c r="R216" s="413"/>
      <c r="S216" s="414"/>
      <c r="U216" s="134"/>
      <c r="V216" s="134"/>
      <c r="AC216" s="174" t="str">
        <f t="shared" si="29"/>
        <v>3380-A</v>
      </c>
      <c r="AD216" s="148" t="str">
        <f t="shared" si="30"/>
        <v>VVVVV</v>
      </c>
    </row>
    <row r="217" spans="1:30" ht="12.75">
      <c r="A217" s="100"/>
      <c r="B217" s="127"/>
      <c r="C217" s="126"/>
      <c r="D217" s="101"/>
      <c r="E217" s="102"/>
      <c r="F217" s="152">
        <f t="shared" si="26"/>
        <v>0</v>
      </c>
      <c r="G217" s="122">
        <f t="shared" si="27"/>
      </c>
      <c r="H217" s="130">
        <f t="shared" si="28"/>
      </c>
      <c r="I217" s="129">
        <f t="shared" si="31"/>
        <v>0</v>
      </c>
      <c r="J217" s="412">
        <f t="shared" si="25"/>
      </c>
      <c r="K217" s="413"/>
      <c r="L217" s="413"/>
      <c r="M217" s="413"/>
      <c r="N217" s="413"/>
      <c r="O217" s="413"/>
      <c r="P217" s="413"/>
      <c r="Q217" s="413"/>
      <c r="R217" s="413"/>
      <c r="S217" s="414"/>
      <c r="U217" s="134"/>
      <c r="V217" s="134"/>
      <c r="AC217" s="174" t="str">
        <f t="shared" si="29"/>
        <v>3380-A</v>
      </c>
      <c r="AD217" s="148" t="str">
        <f t="shared" si="30"/>
        <v>VVVVV</v>
      </c>
    </row>
    <row r="218" spans="1:30" ht="12.75">
      <c r="A218" s="100"/>
      <c r="B218" s="127"/>
      <c r="C218" s="126"/>
      <c r="D218" s="101"/>
      <c r="E218" s="102"/>
      <c r="F218" s="152">
        <f t="shared" si="26"/>
        <v>0</v>
      </c>
      <c r="G218" s="122">
        <f t="shared" si="27"/>
      </c>
      <c r="H218" s="130">
        <f t="shared" si="28"/>
      </c>
      <c r="I218" s="129">
        <f t="shared" si="31"/>
        <v>0</v>
      </c>
      <c r="J218" s="412">
        <f t="shared" si="25"/>
      </c>
      <c r="K218" s="413"/>
      <c r="L218" s="413"/>
      <c r="M218" s="413"/>
      <c r="N218" s="413"/>
      <c r="O218" s="413"/>
      <c r="P218" s="413"/>
      <c r="Q218" s="413"/>
      <c r="R218" s="413"/>
      <c r="S218" s="414"/>
      <c r="U218" s="134"/>
      <c r="V218" s="134"/>
      <c r="AC218" s="174" t="str">
        <f t="shared" si="29"/>
        <v>3380-A</v>
      </c>
      <c r="AD218" s="148" t="str">
        <f t="shared" si="30"/>
        <v>VVVVV</v>
      </c>
    </row>
    <row r="219" spans="1:30" ht="12.75">
      <c r="A219" s="100"/>
      <c r="B219" s="127"/>
      <c r="C219" s="126"/>
      <c r="D219" s="101"/>
      <c r="E219" s="102"/>
      <c r="F219" s="152">
        <f t="shared" si="26"/>
        <v>0</v>
      </c>
      <c r="G219" s="122">
        <f t="shared" si="27"/>
      </c>
      <c r="H219" s="130">
        <f t="shared" si="28"/>
      </c>
      <c r="I219" s="129">
        <f t="shared" si="31"/>
        <v>0</v>
      </c>
      <c r="J219" s="412">
        <f t="shared" si="25"/>
      </c>
      <c r="K219" s="413"/>
      <c r="L219" s="413"/>
      <c r="M219" s="413"/>
      <c r="N219" s="413"/>
      <c r="O219" s="413"/>
      <c r="P219" s="413"/>
      <c r="Q219" s="413"/>
      <c r="R219" s="413"/>
      <c r="S219" s="414"/>
      <c r="U219" s="134"/>
      <c r="V219" s="134"/>
      <c r="AC219" s="174" t="str">
        <f t="shared" si="29"/>
        <v>3380-A</v>
      </c>
      <c r="AD219" s="148" t="str">
        <f t="shared" si="30"/>
        <v>VVVVV</v>
      </c>
    </row>
    <row r="220" spans="1:30" ht="12.75">
      <c r="A220" s="100"/>
      <c r="B220" s="127"/>
      <c r="C220" s="126"/>
      <c r="D220" s="101"/>
      <c r="E220" s="102"/>
      <c r="F220" s="152">
        <f t="shared" si="26"/>
        <v>0</v>
      </c>
      <c r="G220" s="122">
        <f t="shared" si="27"/>
      </c>
      <c r="H220" s="130">
        <f t="shared" si="28"/>
      </c>
      <c r="I220" s="129">
        <f t="shared" si="31"/>
        <v>0</v>
      </c>
      <c r="J220" s="412">
        <f t="shared" si="25"/>
      </c>
      <c r="K220" s="413"/>
      <c r="L220" s="413"/>
      <c r="M220" s="413"/>
      <c r="N220" s="413"/>
      <c r="O220" s="413"/>
      <c r="P220" s="413"/>
      <c r="Q220" s="413"/>
      <c r="R220" s="413"/>
      <c r="S220" s="414"/>
      <c r="U220" s="134"/>
      <c r="V220" s="134"/>
      <c r="AC220" s="174" t="str">
        <f t="shared" si="29"/>
        <v>3380-A</v>
      </c>
      <c r="AD220" s="148" t="str">
        <f t="shared" si="30"/>
        <v>VVVVV</v>
      </c>
    </row>
    <row r="221" spans="1:30" ht="12.75">
      <c r="A221" s="100"/>
      <c r="B221" s="127"/>
      <c r="C221" s="126"/>
      <c r="D221" s="101"/>
      <c r="E221" s="102"/>
      <c r="F221" s="152">
        <f t="shared" si="26"/>
        <v>0</v>
      </c>
      <c r="G221" s="122">
        <f t="shared" si="27"/>
      </c>
      <c r="H221" s="130">
        <f t="shared" si="28"/>
      </c>
      <c r="I221" s="129">
        <f t="shared" si="31"/>
        <v>0</v>
      </c>
      <c r="J221" s="412">
        <f t="shared" si="25"/>
      </c>
      <c r="K221" s="413"/>
      <c r="L221" s="413"/>
      <c r="M221" s="413"/>
      <c r="N221" s="413"/>
      <c r="O221" s="413"/>
      <c r="P221" s="413"/>
      <c r="Q221" s="413"/>
      <c r="R221" s="413"/>
      <c r="S221" s="414"/>
      <c r="U221" s="134"/>
      <c r="V221" s="134"/>
      <c r="AC221" s="174" t="str">
        <f t="shared" si="29"/>
        <v>3380-A</v>
      </c>
      <c r="AD221" s="148" t="str">
        <f t="shared" si="30"/>
        <v>VVVVV</v>
      </c>
    </row>
    <row r="222" spans="1:30" ht="12.75">
      <c r="A222" s="100"/>
      <c r="B222" s="127"/>
      <c r="C222" s="126"/>
      <c r="D222" s="101"/>
      <c r="E222" s="102"/>
      <c r="F222" s="152">
        <f t="shared" si="26"/>
        <v>0</v>
      </c>
      <c r="G222" s="122">
        <f t="shared" si="27"/>
      </c>
      <c r="H222" s="130">
        <f t="shared" si="28"/>
      </c>
      <c r="I222" s="129">
        <f t="shared" si="31"/>
        <v>0</v>
      </c>
      <c r="J222" s="412">
        <f t="shared" si="25"/>
      </c>
      <c r="K222" s="413"/>
      <c r="L222" s="413"/>
      <c r="M222" s="413"/>
      <c r="N222" s="413"/>
      <c r="O222" s="413"/>
      <c r="P222" s="413"/>
      <c r="Q222" s="413"/>
      <c r="R222" s="413"/>
      <c r="S222" s="414"/>
      <c r="U222" s="134"/>
      <c r="V222" s="134"/>
      <c r="AC222" s="174" t="str">
        <f t="shared" si="29"/>
        <v>3380-A</v>
      </c>
      <c r="AD222" s="148" t="str">
        <f t="shared" si="30"/>
        <v>VVVVV</v>
      </c>
    </row>
    <row r="223" spans="1:30" ht="12.75">
      <c r="A223" s="100"/>
      <c r="B223" s="127"/>
      <c r="C223" s="126"/>
      <c r="D223" s="101"/>
      <c r="E223" s="102"/>
      <c r="F223" s="152">
        <f t="shared" si="26"/>
        <v>0</v>
      </c>
      <c r="G223" s="122">
        <f t="shared" si="27"/>
      </c>
      <c r="H223" s="130">
        <f t="shared" si="28"/>
      </c>
      <c r="I223" s="129">
        <f t="shared" si="31"/>
        <v>0</v>
      </c>
      <c r="J223" s="412">
        <f t="shared" si="25"/>
      </c>
      <c r="K223" s="413"/>
      <c r="L223" s="413"/>
      <c r="M223" s="413"/>
      <c r="N223" s="413"/>
      <c r="O223" s="413"/>
      <c r="P223" s="413"/>
      <c r="Q223" s="413"/>
      <c r="R223" s="413"/>
      <c r="S223" s="414"/>
      <c r="U223" s="134"/>
      <c r="V223" s="134"/>
      <c r="AC223" s="174" t="str">
        <f t="shared" si="29"/>
        <v>3380-A</v>
      </c>
      <c r="AD223" s="148" t="str">
        <f t="shared" si="30"/>
        <v>VVVVV</v>
      </c>
    </row>
    <row r="224" spans="1:30" ht="12.75">
      <c r="A224" s="100"/>
      <c r="B224" s="127"/>
      <c r="C224" s="126"/>
      <c r="D224" s="101"/>
      <c r="E224" s="102"/>
      <c r="F224" s="152">
        <f t="shared" si="26"/>
        <v>0</v>
      </c>
      <c r="G224" s="122">
        <f t="shared" si="27"/>
      </c>
      <c r="H224" s="130">
        <f t="shared" si="28"/>
      </c>
      <c r="I224" s="129">
        <f t="shared" si="31"/>
        <v>0</v>
      </c>
      <c r="J224" s="412">
        <f t="shared" si="25"/>
      </c>
      <c r="K224" s="413"/>
      <c r="L224" s="413"/>
      <c r="M224" s="413"/>
      <c r="N224" s="413"/>
      <c r="O224" s="413"/>
      <c r="P224" s="413"/>
      <c r="Q224" s="413"/>
      <c r="R224" s="413"/>
      <c r="S224" s="414"/>
      <c r="U224" s="134"/>
      <c r="V224" s="134"/>
      <c r="AC224" s="174" t="str">
        <f t="shared" si="29"/>
        <v>3380-A</v>
      </c>
      <c r="AD224" s="148" t="str">
        <f t="shared" si="30"/>
        <v>VVVVV</v>
      </c>
    </row>
    <row r="225" spans="1:30" ht="12.75">
      <c r="A225" s="100"/>
      <c r="B225" s="127"/>
      <c r="C225" s="126"/>
      <c r="D225" s="101"/>
      <c r="E225" s="102"/>
      <c r="F225" s="152">
        <f t="shared" si="26"/>
        <v>0</v>
      </c>
      <c r="G225" s="122">
        <f t="shared" si="27"/>
      </c>
      <c r="H225" s="130">
        <f t="shared" si="28"/>
      </c>
      <c r="I225" s="129">
        <f t="shared" si="31"/>
        <v>0</v>
      </c>
      <c r="J225" s="412">
        <f t="shared" si="25"/>
      </c>
      <c r="K225" s="413"/>
      <c r="L225" s="413"/>
      <c r="M225" s="413"/>
      <c r="N225" s="413"/>
      <c r="O225" s="413"/>
      <c r="P225" s="413"/>
      <c r="Q225" s="413"/>
      <c r="R225" s="413"/>
      <c r="S225" s="414"/>
      <c r="U225" s="134"/>
      <c r="V225" s="134"/>
      <c r="AC225" s="174" t="str">
        <f t="shared" si="29"/>
        <v>3380-A</v>
      </c>
      <c r="AD225" s="148" t="str">
        <f t="shared" si="30"/>
        <v>VVVVV</v>
      </c>
    </row>
    <row r="226" spans="1:30" ht="12.75">
      <c r="A226" s="100"/>
      <c r="B226" s="127"/>
      <c r="C226" s="126"/>
      <c r="D226" s="101"/>
      <c r="E226" s="102"/>
      <c r="F226" s="152">
        <f t="shared" si="26"/>
        <v>0</v>
      </c>
      <c r="G226" s="122">
        <f t="shared" si="27"/>
      </c>
      <c r="H226" s="130">
        <f t="shared" si="28"/>
      </c>
      <c r="I226" s="129">
        <f t="shared" si="31"/>
        <v>0</v>
      </c>
      <c r="J226" s="412">
        <f t="shared" si="25"/>
      </c>
      <c r="K226" s="413"/>
      <c r="L226" s="413"/>
      <c r="M226" s="413"/>
      <c r="N226" s="413"/>
      <c r="O226" s="413"/>
      <c r="P226" s="413"/>
      <c r="Q226" s="413"/>
      <c r="R226" s="413"/>
      <c r="S226" s="414"/>
      <c r="U226" s="134"/>
      <c r="V226" s="134"/>
      <c r="AC226" s="174" t="str">
        <f t="shared" si="29"/>
        <v>3380-A</v>
      </c>
      <c r="AD226" s="148" t="str">
        <f t="shared" si="30"/>
        <v>VVVVV</v>
      </c>
    </row>
    <row r="227" spans="1:30" ht="12.75">
      <c r="A227" s="100"/>
      <c r="B227" s="127"/>
      <c r="C227" s="126"/>
      <c r="D227" s="101"/>
      <c r="E227" s="102"/>
      <c r="F227" s="152">
        <f t="shared" si="26"/>
        <v>0</v>
      </c>
      <c r="G227" s="122">
        <f t="shared" si="27"/>
      </c>
      <c r="H227" s="130">
        <f t="shared" si="28"/>
      </c>
      <c r="I227" s="129">
        <f t="shared" si="31"/>
        <v>0</v>
      </c>
      <c r="J227" s="412">
        <f t="shared" si="25"/>
      </c>
      <c r="K227" s="413"/>
      <c r="L227" s="413"/>
      <c r="M227" s="413"/>
      <c r="N227" s="413"/>
      <c r="O227" s="413"/>
      <c r="P227" s="413"/>
      <c r="Q227" s="413"/>
      <c r="R227" s="413"/>
      <c r="S227" s="414"/>
      <c r="U227" s="134"/>
      <c r="V227" s="134"/>
      <c r="AC227" s="174" t="str">
        <f t="shared" si="29"/>
        <v>3380-A</v>
      </c>
      <c r="AD227" s="148" t="str">
        <f t="shared" si="30"/>
        <v>VVVVV</v>
      </c>
    </row>
    <row r="228" spans="1:30" ht="12.75">
      <c r="A228" s="100"/>
      <c r="B228" s="127"/>
      <c r="C228" s="126"/>
      <c r="D228" s="101"/>
      <c r="E228" s="102"/>
      <c r="F228" s="152">
        <f t="shared" si="26"/>
        <v>0</v>
      </c>
      <c r="G228" s="122">
        <f t="shared" si="27"/>
      </c>
      <c r="H228" s="130">
        <f t="shared" si="28"/>
      </c>
      <c r="I228" s="129">
        <f t="shared" si="31"/>
        <v>0</v>
      </c>
      <c r="J228" s="412">
        <f t="shared" si="25"/>
      </c>
      <c r="K228" s="413"/>
      <c r="L228" s="413"/>
      <c r="M228" s="413"/>
      <c r="N228" s="413"/>
      <c r="O228" s="413"/>
      <c r="P228" s="413"/>
      <c r="Q228" s="413"/>
      <c r="R228" s="413"/>
      <c r="S228" s="414"/>
      <c r="U228" s="134"/>
      <c r="V228" s="134"/>
      <c r="AC228" s="174" t="str">
        <f t="shared" si="29"/>
        <v>3380-A</v>
      </c>
      <c r="AD228" s="148" t="str">
        <f t="shared" si="30"/>
        <v>VVVVV</v>
      </c>
    </row>
    <row r="229" spans="1:30" ht="12.75">
      <c r="A229" s="100"/>
      <c r="B229" s="127"/>
      <c r="C229" s="126"/>
      <c r="D229" s="101"/>
      <c r="E229" s="102"/>
      <c r="F229" s="152">
        <f t="shared" si="26"/>
        <v>0</v>
      </c>
      <c r="G229" s="122">
        <f t="shared" si="27"/>
      </c>
      <c r="H229" s="130">
        <f t="shared" si="28"/>
      </c>
      <c r="I229" s="129">
        <f t="shared" si="31"/>
        <v>0</v>
      </c>
      <c r="J229" s="412">
        <f t="shared" si="25"/>
      </c>
      <c r="K229" s="413"/>
      <c r="L229" s="413"/>
      <c r="M229" s="413"/>
      <c r="N229" s="413"/>
      <c r="O229" s="413"/>
      <c r="P229" s="413"/>
      <c r="Q229" s="413"/>
      <c r="R229" s="413"/>
      <c r="S229" s="414"/>
      <c r="U229" s="134"/>
      <c r="V229" s="134"/>
      <c r="AC229" s="174" t="str">
        <f t="shared" si="29"/>
        <v>3380-A</v>
      </c>
      <c r="AD229" s="148" t="str">
        <f t="shared" si="30"/>
        <v>VVVVV</v>
      </c>
    </row>
    <row r="230" spans="1:30" ht="12.75">
      <c r="A230" s="100"/>
      <c r="B230" s="127"/>
      <c r="C230" s="126"/>
      <c r="D230" s="101"/>
      <c r="E230" s="102"/>
      <c r="F230" s="152">
        <f t="shared" si="26"/>
        <v>0</v>
      </c>
      <c r="G230" s="122">
        <f t="shared" si="27"/>
      </c>
      <c r="H230" s="130">
        <f t="shared" si="28"/>
      </c>
      <c r="I230" s="129">
        <f t="shared" si="31"/>
        <v>0</v>
      </c>
      <c r="J230" s="412">
        <f t="shared" si="25"/>
      </c>
      <c r="K230" s="413"/>
      <c r="L230" s="413"/>
      <c r="M230" s="413"/>
      <c r="N230" s="413"/>
      <c r="O230" s="413"/>
      <c r="P230" s="413"/>
      <c r="Q230" s="413"/>
      <c r="R230" s="413"/>
      <c r="S230" s="414"/>
      <c r="U230" s="134"/>
      <c r="V230" s="134"/>
      <c r="AC230" s="174" t="str">
        <f t="shared" si="29"/>
        <v>3380-A</v>
      </c>
      <c r="AD230" s="148" t="str">
        <f t="shared" si="30"/>
        <v>VVVVV</v>
      </c>
    </row>
    <row r="231" spans="1:30" ht="12.75">
      <c r="A231" s="100"/>
      <c r="B231" s="127"/>
      <c r="C231" s="126"/>
      <c r="D231" s="101"/>
      <c r="E231" s="102"/>
      <c r="F231" s="152">
        <f t="shared" si="26"/>
        <v>0</v>
      </c>
      <c r="G231" s="122">
        <f t="shared" si="27"/>
      </c>
      <c r="H231" s="130">
        <f t="shared" si="28"/>
      </c>
      <c r="I231" s="129">
        <f t="shared" si="31"/>
        <v>0</v>
      </c>
      <c r="J231" s="412">
        <f t="shared" si="25"/>
      </c>
      <c r="K231" s="413"/>
      <c r="L231" s="413"/>
      <c r="M231" s="413"/>
      <c r="N231" s="413"/>
      <c r="O231" s="413"/>
      <c r="P231" s="413"/>
      <c r="Q231" s="413"/>
      <c r="R231" s="413"/>
      <c r="S231" s="414"/>
      <c r="U231" s="134"/>
      <c r="V231" s="134"/>
      <c r="AC231" s="174" t="str">
        <f t="shared" si="29"/>
        <v>3380-A</v>
      </c>
      <c r="AD231" s="148" t="str">
        <f t="shared" si="30"/>
        <v>VVVVV</v>
      </c>
    </row>
    <row r="232" spans="1:30" ht="12.75">
      <c r="A232" s="100"/>
      <c r="B232" s="127"/>
      <c r="C232" s="126"/>
      <c r="D232" s="101"/>
      <c r="E232" s="102"/>
      <c r="F232" s="152">
        <f t="shared" si="26"/>
        <v>0</v>
      </c>
      <c r="G232" s="122">
        <f t="shared" si="27"/>
      </c>
      <c r="H232" s="130">
        <f t="shared" si="28"/>
      </c>
      <c r="I232" s="129">
        <f t="shared" si="31"/>
        <v>0</v>
      </c>
      <c r="J232" s="412">
        <f t="shared" si="25"/>
      </c>
      <c r="K232" s="413"/>
      <c r="L232" s="413"/>
      <c r="M232" s="413"/>
      <c r="N232" s="413"/>
      <c r="O232" s="413"/>
      <c r="P232" s="413"/>
      <c r="Q232" s="413"/>
      <c r="R232" s="413"/>
      <c r="S232" s="414"/>
      <c r="U232" s="134"/>
      <c r="V232" s="134"/>
      <c r="AC232" s="174" t="str">
        <f t="shared" si="29"/>
        <v>3380-A</v>
      </c>
      <c r="AD232" s="148" t="str">
        <f t="shared" si="30"/>
        <v>VVVVV</v>
      </c>
    </row>
    <row r="233" spans="1:30" ht="12.75">
      <c r="A233" s="100"/>
      <c r="B233" s="127"/>
      <c r="C233" s="126"/>
      <c r="D233" s="101"/>
      <c r="E233" s="102"/>
      <c r="F233" s="152">
        <f t="shared" si="26"/>
        <v>0</v>
      </c>
      <c r="G233" s="122">
        <f t="shared" si="27"/>
      </c>
      <c r="H233" s="130">
        <f t="shared" si="28"/>
      </c>
      <c r="I233" s="129">
        <f t="shared" si="31"/>
        <v>0</v>
      </c>
      <c r="J233" s="412">
        <f t="shared" si="25"/>
      </c>
      <c r="K233" s="413"/>
      <c r="L233" s="413"/>
      <c r="M233" s="413"/>
      <c r="N233" s="413"/>
      <c r="O233" s="413"/>
      <c r="P233" s="413"/>
      <c r="Q233" s="413"/>
      <c r="R233" s="413"/>
      <c r="S233" s="414"/>
      <c r="U233" s="134"/>
      <c r="V233" s="134"/>
      <c r="AC233" s="174" t="str">
        <f t="shared" si="29"/>
        <v>3380-A</v>
      </c>
      <c r="AD233" s="148" t="str">
        <f t="shared" si="30"/>
        <v>VVVVV</v>
      </c>
    </row>
    <row r="234" spans="1:30" ht="12.75">
      <c r="A234" s="100"/>
      <c r="B234" s="127"/>
      <c r="C234" s="126"/>
      <c r="D234" s="101"/>
      <c r="E234" s="102"/>
      <c r="F234" s="152">
        <f t="shared" si="26"/>
        <v>0</v>
      </c>
      <c r="G234" s="122">
        <f t="shared" si="27"/>
      </c>
      <c r="H234" s="130">
        <f t="shared" si="28"/>
      </c>
      <c r="I234" s="129">
        <f t="shared" si="31"/>
        <v>0</v>
      </c>
      <c r="J234" s="412">
        <f t="shared" si="25"/>
      </c>
      <c r="K234" s="413"/>
      <c r="L234" s="413"/>
      <c r="M234" s="413"/>
      <c r="N234" s="413"/>
      <c r="O234" s="413"/>
      <c r="P234" s="413"/>
      <c r="Q234" s="413"/>
      <c r="R234" s="413"/>
      <c r="S234" s="414"/>
      <c r="U234" s="134"/>
      <c r="V234" s="134"/>
      <c r="AC234" s="174" t="str">
        <f t="shared" si="29"/>
        <v>3380-A</v>
      </c>
      <c r="AD234" s="148" t="str">
        <f t="shared" si="30"/>
        <v>VVVVV</v>
      </c>
    </row>
    <row r="235" spans="1:30" ht="12.75">
      <c r="A235" s="100"/>
      <c r="B235" s="127"/>
      <c r="C235" s="126"/>
      <c r="D235" s="101"/>
      <c r="E235" s="102"/>
      <c r="F235" s="152">
        <f t="shared" si="26"/>
        <v>0</v>
      </c>
      <c r="G235" s="122">
        <f t="shared" si="27"/>
      </c>
      <c r="H235" s="130">
        <f t="shared" si="28"/>
      </c>
      <c r="I235" s="129">
        <f t="shared" si="31"/>
        <v>0</v>
      </c>
      <c r="J235" s="412">
        <f t="shared" si="25"/>
      </c>
      <c r="K235" s="413"/>
      <c r="L235" s="413"/>
      <c r="M235" s="413"/>
      <c r="N235" s="413"/>
      <c r="O235" s="413"/>
      <c r="P235" s="413"/>
      <c r="Q235" s="413"/>
      <c r="R235" s="413"/>
      <c r="S235" s="414"/>
      <c r="U235" s="134"/>
      <c r="V235" s="134"/>
      <c r="AC235" s="174" t="str">
        <f t="shared" si="29"/>
        <v>3380-A</v>
      </c>
      <c r="AD235" s="148" t="str">
        <f t="shared" si="30"/>
        <v>VVVVV</v>
      </c>
    </row>
    <row r="236" spans="1:30" ht="12.75">
      <c r="A236" s="100"/>
      <c r="B236" s="127"/>
      <c r="C236" s="126"/>
      <c r="D236" s="101"/>
      <c r="E236" s="102"/>
      <c r="F236" s="152">
        <f t="shared" si="26"/>
        <v>0</v>
      </c>
      <c r="G236" s="122">
        <f t="shared" si="27"/>
      </c>
      <c r="H236" s="130">
        <f t="shared" si="28"/>
      </c>
      <c r="I236" s="129">
        <f t="shared" si="31"/>
        <v>0</v>
      </c>
      <c r="J236" s="412">
        <f t="shared" si="25"/>
      </c>
      <c r="K236" s="413"/>
      <c r="L236" s="413"/>
      <c r="M236" s="413"/>
      <c r="N236" s="413"/>
      <c r="O236" s="413"/>
      <c r="P236" s="413"/>
      <c r="Q236" s="413"/>
      <c r="R236" s="413"/>
      <c r="S236" s="414"/>
      <c r="U236" s="134"/>
      <c r="V236" s="134"/>
      <c r="AC236" s="174" t="str">
        <f t="shared" si="29"/>
        <v>3380-A</v>
      </c>
      <c r="AD236" s="148" t="str">
        <f t="shared" si="30"/>
        <v>VVVVV</v>
      </c>
    </row>
    <row r="237" spans="1:30" ht="12.75">
      <c r="A237" s="100"/>
      <c r="B237" s="127"/>
      <c r="C237" s="126"/>
      <c r="D237" s="101"/>
      <c r="E237" s="102"/>
      <c r="F237" s="152">
        <f t="shared" si="26"/>
        <v>0</v>
      </c>
      <c r="G237" s="122">
        <f t="shared" si="27"/>
      </c>
      <c r="H237" s="130">
        <f t="shared" si="28"/>
      </c>
      <c r="I237" s="129">
        <f t="shared" si="31"/>
        <v>0</v>
      </c>
      <c r="J237" s="412">
        <f t="shared" si="25"/>
      </c>
      <c r="K237" s="413"/>
      <c r="L237" s="413"/>
      <c r="M237" s="413"/>
      <c r="N237" s="413"/>
      <c r="O237" s="413"/>
      <c r="P237" s="413"/>
      <c r="Q237" s="413"/>
      <c r="R237" s="413"/>
      <c r="S237" s="414"/>
      <c r="U237" s="134"/>
      <c r="V237" s="134"/>
      <c r="AC237" s="174" t="str">
        <f t="shared" si="29"/>
        <v>3380-A</v>
      </c>
      <c r="AD237" s="148" t="str">
        <f t="shared" si="30"/>
        <v>VVVVV</v>
      </c>
    </row>
    <row r="238" spans="1:30" ht="12.75">
      <c r="A238" s="100"/>
      <c r="B238" s="127"/>
      <c r="C238" s="126"/>
      <c r="D238" s="101"/>
      <c r="E238" s="102"/>
      <c r="F238" s="152">
        <f t="shared" si="26"/>
        <v>0</v>
      </c>
      <c r="G238" s="122">
        <f t="shared" si="27"/>
      </c>
      <c r="H238" s="130">
        <f t="shared" si="28"/>
      </c>
      <c r="I238" s="129">
        <f t="shared" si="31"/>
        <v>0</v>
      </c>
      <c r="J238" s="412">
        <f t="shared" si="25"/>
      </c>
      <c r="K238" s="413"/>
      <c r="L238" s="413"/>
      <c r="M238" s="413"/>
      <c r="N238" s="413"/>
      <c r="O238" s="413"/>
      <c r="P238" s="413"/>
      <c r="Q238" s="413"/>
      <c r="R238" s="413"/>
      <c r="S238" s="414"/>
      <c r="U238" s="134"/>
      <c r="V238" s="134"/>
      <c r="AC238" s="174" t="str">
        <f t="shared" si="29"/>
        <v>3380-A</v>
      </c>
      <c r="AD238" s="148" t="str">
        <f t="shared" si="30"/>
        <v>VVVVV</v>
      </c>
    </row>
    <row r="239" spans="1:30" ht="12.75">
      <c r="A239" s="100"/>
      <c r="B239" s="127"/>
      <c r="C239" s="126"/>
      <c r="D239" s="101"/>
      <c r="E239" s="102"/>
      <c r="F239" s="152">
        <f t="shared" si="26"/>
        <v>0</v>
      </c>
      <c r="G239" s="122">
        <f t="shared" si="27"/>
      </c>
      <c r="H239" s="130">
        <f t="shared" si="28"/>
      </c>
      <c r="I239" s="129">
        <f t="shared" si="31"/>
        <v>0</v>
      </c>
      <c r="J239" s="412">
        <f t="shared" si="25"/>
      </c>
      <c r="K239" s="413"/>
      <c r="L239" s="413"/>
      <c r="M239" s="413"/>
      <c r="N239" s="413"/>
      <c r="O239" s="413"/>
      <c r="P239" s="413"/>
      <c r="Q239" s="413"/>
      <c r="R239" s="413"/>
      <c r="S239" s="414"/>
      <c r="U239" s="134"/>
      <c r="V239" s="134"/>
      <c r="AC239" s="174" t="str">
        <f t="shared" si="29"/>
        <v>3380-A</v>
      </c>
      <c r="AD239" s="148" t="str">
        <f t="shared" si="30"/>
        <v>VVVVV</v>
      </c>
    </row>
    <row r="240" spans="1:30" ht="12.75">
      <c r="A240" s="100"/>
      <c r="B240" s="127"/>
      <c r="C240" s="126"/>
      <c r="D240" s="101"/>
      <c r="E240" s="102"/>
      <c r="F240" s="152">
        <f t="shared" si="26"/>
        <v>0</v>
      </c>
      <c r="G240" s="122">
        <f t="shared" si="27"/>
      </c>
      <c r="H240" s="130">
        <f t="shared" si="28"/>
      </c>
      <c r="I240" s="129">
        <f t="shared" si="31"/>
        <v>0</v>
      </c>
      <c r="J240" s="412">
        <f t="shared" si="25"/>
      </c>
      <c r="K240" s="413"/>
      <c r="L240" s="413"/>
      <c r="M240" s="413"/>
      <c r="N240" s="413"/>
      <c r="O240" s="413"/>
      <c r="P240" s="413"/>
      <c r="Q240" s="413"/>
      <c r="R240" s="413"/>
      <c r="S240" s="414"/>
      <c r="U240" s="134"/>
      <c r="V240" s="134"/>
      <c r="AC240" s="174" t="str">
        <f t="shared" si="29"/>
        <v>3380-A</v>
      </c>
      <c r="AD240" s="148" t="str">
        <f t="shared" si="30"/>
        <v>VVVVV</v>
      </c>
    </row>
    <row r="241" spans="1:30" ht="12.75">
      <c r="A241" s="100"/>
      <c r="B241" s="127"/>
      <c r="C241" s="126"/>
      <c r="D241" s="101"/>
      <c r="E241" s="102"/>
      <c r="F241" s="152">
        <f t="shared" si="26"/>
        <v>0</v>
      </c>
      <c r="G241" s="122">
        <f t="shared" si="27"/>
      </c>
      <c r="H241" s="130">
        <f t="shared" si="28"/>
      </c>
      <c r="I241" s="129">
        <f t="shared" si="31"/>
        <v>0</v>
      </c>
      <c r="J241" s="412">
        <f t="shared" si="25"/>
      </c>
      <c r="K241" s="413"/>
      <c r="L241" s="413"/>
      <c r="M241" s="413"/>
      <c r="N241" s="413"/>
      <c r="O241" s="413"/>
      <c r="P241" s="413"/>
      <c r="Q241" s="413"/>
      <c r="R241" s="413"/>
      <c r="S241" s="414"/>
      <c r="U241" s="134"/>
      <c r="V241" s="134"/>
      <c r="AC241" s="174" t="str">
        <f t="shared" si="29"/>
        <v>3380-A</v>
      </c>
      <c r="AD241" s="148" t="str">
        <f t="shared" si="30"/>
        <v>VVVVV</v>
      </c>
    </row>
    <row r="242" spans="1:30" ht="12.75">
      <c r="A242" s="100"/>
      <c r="B242" s="127"/>
      <c r="C242" s="126"/>
      <c r="D242" s="101"/>
      <c r="E242" s="102"/>
      <c r="F242" s="152">
        <f t="shared" si="26"/>
        <v>0</v>
      </c>
      <c r="G242" s="122">
        <f t="shared" si="27"/>
      </c>
      <c r="H242" s="130">
        <f t="shared" si="28"/>
      </c>
      <c r="I242" s="129">
        <f t="shared" si="31"/>
        <v>0</v>
      </c>
      <c r="J242" s="412">
        <f t="shared" si="25"/>
      </c>
      <c r="K242" s="413"/>
      <c r="L242" s="413"/>
      <c r="M242" s="413"/>
      <c r="N242" s="413"/>
      <c r="O242" s="413"/>
      <c r="P242" s="413"/>
      <c r="Q242" s="413"/>
      <c r="R242" s="413"/>
      <c r="S242" s="414"/>
      <c r="U242" s="134"/>
      <c r="V242" s="134"/>
      <c r="AC242" s="174" t="str">
        <f t="shared" si="29"/>
        <v>3380-A</v>
      </c>
      <c r="AD242" s="148" t="str">
        <f t="shared" si="30"/>
        <v>VVVVV</v>
      </c>
    </row>
    <row r="243" spans="1:30" ht="12.75">
      <c r="A243" s="100"/>
      <c r="B243" s="127"/>
      <c r="C243" s="126"/>
      <c r="D243" s="101"/>
      <c r="E243" s="102"/>
      <c r="F243" s="152">
        <f t="shared" si="26"/>
        <v>0</v>
      </c>
      <c r="G243" s="122">
        <f t="shared" si="27"/>
      </c>
      <c r="H243" s="130">
        <f t="shared" si="28"/>
      </c>
      <c r="I243" s="129">
        <f t="shared" si="31"/>
        <v>0</v>
      </c>
      <c r="J243" s="412">
        <f t="shared" si="25"/>
      </c>
      <c r="K243" s="413"/>
      <c r="L243" s="413"/>
      <c r="M243" s="413"/>
      <c r="N243" s="413"/>
      <c r="O243" s="413"/>
      <c r="P243" s="413"/>
      <c r="Q243" s="413"/>
      <c r="R243" s="413"/>
      <c r="S243" s="414"/>
      <c r="U243" s="134"/>
      <c r="V243" s="134"/>
      <c r="AC243" s="174" t="str">
        <f t="shared" si="29"/>
        <v>3380-A</v>
      </c>
      <c r="AD243" s="148" t="str">
        <f t="shared" si="30"/>
        <v>VVVVV</v>
      </c>
    </row>
    <row r="244" spans="1:30" ht="12.75">
      <c r="A244" s="100"/>
      <c r="B244" s="127"/>
      <c r="C244" s="126"/>
      <c r="D244" s="101"/>
      <c r="E244" s="102"/>
      <c r="F244" s="152">
        <f t="shared" si="26"/>
        <v>0</v>
      </c>
      <c r="G244" s="122">
        <f t="shared" si="27"/>
      </c>
      <c r="H244" s="130">
        <f t="shared" si="28"/>
      </c>
      <c r="I244" s="129">
        <f t="shared" si="31"/>
        <v>0</v>
      </c>
      <c r="J244" s="412">
        <f aca="true" t="shared" si="32" ref="J244:J307">IF(E244&lt;&gt;"",LEFT("MDISK "&amp;RIGHT(CONCATENATE("0000",D244),4)&amp;" "&amp;dasdtype&amp;" "&amp;RIGHT(CONCATENATE("0000",H244),5)&amp;" "&amp;RIGHT(CONCATENATE("0000",E244),5)&amp;" "&amp;AD244&amp;" "&amp;parms,80),"")</f>
      </c>
      <c r="K244" s="413"/>
      <c r="L244" s="413"/>
      <c r="M244" s="413"/>
      <c r="N244" s="413"/>
      <c r="O244" s="413"/>
      <c r="P244" s="413"/>
      <c r="Q244" s="413"/>
      <c r="R244" s="413"/>
      <c r="S244" s="414"/>
      <c r="U244" s="134"/>
      <c r="V244" s="134"/>
      <c r="AC244" s="174" t="str">
        <f t="shared" si="29"/>
        <v>3380-A</v>
      </c>
      <c r="AD244" s="148" t="str">
        <f t="shared" si="30"/>
        <v>VVVVV</v>
      </c>
    </row>
    <row r="245" spans="1:30" ht="12.75">
      <c r="A245" s="100"/>
      <c r="B245" s="127"/>
      <c r="C245" s="126"/>
      <c r="D245" s="101"/>
      <c r="E245" s="102"/>
      <c r="F245" s="152">
        <f t="shared" si="26"/>
        <v>0</v>
      </c>
      <c r="G245" s="122">
        <f t="shared" si="27"/>
      </c>
      <c r="H245" s="130">
        <f t="shared" si="28"/>
      </c>
      <c r="I245" s="129">
        <f t="shared" si="31"/>
        <v>0</v>
      </c>
      <c r="J245" s="412">
        <f t="shared" si="32"/>
      </c>
      <c r="K245" s="413"/>
      <c r="L245" s="413"/>
      <c r="M245" s="413"/>
      <c r="N245" s="413"/>
      <c r="O245" s="413"/>
      <c r="P245" s="413"/>
      <c r="Q245" s="413"/>
      <c r="R245" s="413"/>
      <c r="S245" s="414"/>
      <c r="U245" s="134"/>
      <c r="V245" s="134"/>
      <c r="AC245" s="174" t="str">
        <f t="shared" si="29"/>
        <v>3380-A</v>
      </c>
      <c r="AD245" s="148" t="str">
        <f t="shared" si="30"/>
        <v>VVVVV</v>
      </c>
    </row>
    <row r="246" spans="1:30" ht="12.75">
      <c r="A246" s="100"/>
      <c r="B246" s="127"/>
      <c r="C246" s="126"/>
      <c r="D246" s="101"/>
      <c r="E246" s="102"/>
      <c r="F246" s="152">
        <f t="shared" si="26"/>
        <v>0</v>
      </c>
      <c r="G246" s="122">
        <f t="shared" si="27"/>
      </c>
      <c r="H246" s="130">
        <f t="shared" si="28"/>
      </c>
      <c r="I246" s="129">
        <f t="shared" si="31"/>
        <v>0</v>
      </c>
      <c r="J246" s="412">
        <f t="shared" si="32"/>
      </c>
      <c r="K246" s="413"/>
      <c r="L246" s="413"/>
      <c r="M246" s="413"/>
      <c r="N246" s="413"/>
      <c r="O246" s="413"/>
      <c r="P246" s="413"/>
      <c r="Q246" s="413"/>
      <c r="R246" s="413"/>
      <c r="S246" s="414"/>
      <c r="U246" s="134"/>
      <c r="V246" s="134"/>
      <c r="AC246" s="174" t="str">
        <f t="shared" si="29"/>
        <v>3380-A</v>
      </c>
      <c r="AD246" s="148" t="str">
        <f t="shared" si="30"/>
        <v>VVVVV</v>
      </c>
    </row>
    <row r="247" spans="1:30" ht="12.75">
      <c r="A247" s="100"/>
      <c r="B247" s="127"/>
      <c r="C247" s="126"/>
      <c r="D247" s="101"/>
      <c r="E247" s="102"/>
      <c r="F247" s="152">
        <f t="shared" si="26"/>
        <v>0</v>
      </c>
      <c r="G247" s="122">
        <f t="shared" si="27"/>
      </c>
      <c r="H247" s="130">
        <f t="shared" si="28"/>
      </c>
      <c r="I247" s="129">
        <f t="shared" si="31"/>
        <v>0</v>
      </c>
      <c r="J247" s="412">
        <f t="shared" si="32"/>
      </c>
      <c r="K247" s="413"/>
      <c r="L247" s="413"/>
      <c r="M247" s="413"/>
      <c r="N247" s="413"/>
      <c r="O247" s="413"/>
      <c r="P247" s="413"/>
      <c r="Q247" s="413"/>
      <c r="R247" s="413"/>
      <c r="S247" s="414"/>
      <c r="U247" s="134"/>
      <c r="V247" s="134"/>
      <c r="AC247" s="174" t="str">
        <f t="shared" si="29"/>
        <v>3380-A</v>
      </c>
      <c r="AD247" s="148" t="str">
        <f t="shared" si="30"/>
        <v>VVVVV</v>
      </c>
    </row>
    <row r="248" spans="1:30" ht="12.75">
      <c r="A248" s="100"/>
      <c r="B248" s="127"/>
      <c r="C248" s="126"/>
      <c r="D248" s="101"/>
      <c r="E248" s="102"/>
      <c r="F248" s="152">
        <f t="shared" si="26"/>
        <v>0</v>
      </c>
      <c r="G248" s="122">
        <f t="shared" si="27"/>
      </c>
      <c r="H248" s="130">
        <f t="shared" si="28"/>
      </c>
      <c r="I248" s="129">
        <f t="shared" si="31"/>
        <v>0</v>
      </c>
      <c r="J248" s="412">
        <f t="shared" si="32"/>
      </c>
      <c r="K248" s="413"/>
      <c r="L248" s="413"/>
      <c r="M248" s="413"/>
      <c r="N248" s="413"/>
      <c r="O248" s="413"/>
      <c r="P248" s="413"/>
      <c r="Q248" s="413"/>
      <c r="R248" s="413"/>
      <c r="S248" s="414"/>
      <c r="U248" s="134"/>
      <c r="V248" s="134"/>
      <c r="AC248" s="174" t="str">
        <f t="shared" si="29"/>
        <v>3380-A</v>
      </c>
      <c r="AD248" s="148" t="str">
        <f t="shared" si="30"/>
        <v>VVVVV</v>
      </c>
    </row>
    <row r="249" spans="1:30" ht="12.75">
      <c r="A249" s="100"/>
      <c r="B249" s="127"/>
      <c r="C249" s="126"/>
      <c r="D249" s="101"/>
      <c r="E249" s="102"/>
      <c r="F249" s="152">
        <f t="shared" si="26"/>
        <v>0</v>
      </c>
      <c r="G249" s="122">
        <f t="shared" si="27"/>
      </c>
      <c r="H249" s="130">
        <f t="shared" si="28"/>
      </c>
      <c r="I249" s="129">
        <f t="shared" si="31"/>
        <v>0</v>
      </c>
      <c r="J249" s="412">
        <f t="shared" si="32"/>
      </c>
      <c r="K249" s="413"/>
      <c r="L249" s="413"/>
      <c r="M249" s="413"/>
      <c r="N249" s="413"/>
      <c r="O249" s="413"/>
      <c r="P249" s="413"/>
      <c r="Q249" s="413"/>
      <c r="R249" s="413"/>
      <c r="S249" s="414"/>
      <c r="U249" s="134"/>
      <c r="V249" s="134"/>
      <c r="AC249" s="174" t="str">
        <f t="shared" si="29"/>
        <v>3380-A</v>
      </c>
      <c r="AD249" s="148" t="str">
        <f t="shared" si="30"/>
        <v>VVVVV</v>
      </c>
    </row>
    <row r="250" spans="1:30" ht="12.75">
      <c r="A250" s="100"/>
      <c r="B250" s="127"/>
      <c r="C250" s="126"/>
      <c r="D250" s="101"/>
      <c r="E250" s="102"/>
      <c r="F250" s="152">
        <f t="shared" si="26"/>
        <v>0</v>
      </c>
      <c r="G250" s="122">
        <f t="shared" si="27"/>
      </c>
      <c r="H250" s="130">
        <f t="shared" si="28"/>
      </c>
      <c r="I250" s="129">
        <f t="shared" si="31"/>
        <v>0</v>
      </c>
      <c r="J250" s="412">
        <f t="shared" si="32"/>
      </c>
      <c r="K250" s="413"/>
      <c r="L250" s="413"/>
      <c r="M250" s="413"/>
      <c r="N250" s="413"/>
      <c r="O250" s="413"/>
      <c r="P250" s="413"/>
      <c r="Q250" s="413"/>
      <c r="R250" s="413"/>
      <c r="S250" s="414"/>
      <c r="U250" s="134"/>
      <c r="V250" s="134"/>
      <c r="AC250" s="174" t="str">
        <f t="shared" si="29"/>
        <v>3380-A</v>
      </c>
      <c r="AD250" s="148" t="str">
        <f t="shared" si="30"/>
        <v>VVVVV</v>
      </c>
    </row>
    <row r="251" spans="1:30" ht="12.75">
      <c r="A251" s="100"/>
      <c r="B251" s="127"/>
      <c r="C251" s="126"/>
      <c r="D251" s="101"/>
      <c r="E251" s="102"/>
      <c r="F251" s="152">
        <f t="shared" si="26"/>
        <v>0</v>
      </c>
      <c r="G251" s="122">
        <f t="shared" si="27"/>
      </c>
      <c r="H251" s="130">
        <f t="shared" si="28"/>
      </c>
      <c r="I251" s="129">
        <f t="shared" si="31"/>
        <v>0</v>
      </c>
      <c r="J251" s="412">
        <f t="shared" si="32"/>
      </c>
      <c r="K251" s="413"/>
      <c r="L251" s="413"/>
      <c r="M251" s="413"/>
      <c r="N251" s="413"/>
      <c r="O251" s="413"/>
      <c r="P251" s="413"/>
      <c r="Q251" s="413"/>
      <c r="R251" s="413"/>
      <c r="S251" s="414"/>
      <c r="U251" s="134"/>
      <c r="V251" s="134"/>
      <c r="AC251" s="174" t="str">
        <f t="shared" si="29"/>
        <v>3380-A</v>
      </c>
      <c r="AD251" s="148" t="str">
        <f t="shared" si="30"/>
        <v>VVVVV</v>
      </c>
    </row>
    <row r="252" spans="1:30" ht="12.75">
      <c r="A252" s="100"/>
      <c r="B252" s="127"/>
      <c r="C252" s="126"/>
      <c r="D252" s="101"/>
      <c r="E252" s="102"/>
      <c r="F252" s="152">
        <f t="shared" si="26"/>
        <v>0</v>
      </c>
      <c r="G252" s="122">
        <f t="shared" si="27"/>
      </c>
      <c r="H252" s="130">
        <f t="shared" si="28"/>
      </c>
      <c r="I252" s="129">
        <f t="shared" si="31"/>
        <v>0</v>
      </c>
      <c r="J252" s="412">
        <f t="shared" si="32"/>
      </c>
      <c r="K252" s="413"/>
      <c r="L252" s="413"/>
      <c r="M252" s="413"/>
      <c r="N252" s="413"/>
      <c r="O252" s="413"/>
      <c r="P252" s="413"/>
      <c r="Q252" s="413"/>
      <c r="R252" s="413"/>
      <c r="S252" s="414"/>
      <c r="U252" s="134"/>
      <c r="V252" s="134"/>
      <c r="AC252" s="174" t="str">
        <f t="shared" si="29"/>
        <v>3380-A</v>
      </c>
      <c r="AD252" s="148" t="str">
        <f t="shared" si="30"/>
        <v>VVVVV</v>
      </c>
    </row>
    <row r="253" spans="1:30" ht="12.75">
      <c r="A253" s="100"/>
      <c r="B253" s="127"/>
      <c r="C253" s="126"/>
      <c r="D253" s="101"/>
      <c r="E253" s="102"/>
      <c r="F253" s="152">
        <f t="shared" si="26"/>
        <v>0</v>
      </c>
      <c r="G253" s="122">
        <f t="shared" si="27"/>
      </c>
      <c r="H253" s="130">
        <f t="shared" si="28"/>
      </c>
      <c r="I253" s="129">
        <f t="shared" si="31"/>
        <v>0</v>
      </c>
      <c r="J253" s="412">
        <f t="shared" si="32"/>
      </c>
      <c r="K253" s="413"/>
      <c r="L253" s="413"/>
      <c r="M253" s="413"/>
      <c r="N253" s="413"/>
      <c r="O253" s="413"/>
      <c r="P253" s="413"/>
      <c r="Q253" s="413"/>
      <c r="R253" s="413"/>
      <c r="S253" s="414"/>
      <c r="U253" s="134"/>
      <c r="V253" s="134"/>
      <c r="AC253" s="174" t="str">
        <f t="shared" si="29"/>
        <v>3380-A</v>
      </c>
      <c r="AD253" s="148" t="str">
        <f t="shared" si="30"/>
        <v>VVVVV</v>
      </c>
    </row>
    <row r="254" spans="1:30" ht="12.75">
      <c r="A254" s="100"/>
      <c r="B254" s="127"/>
      <c r="C254" s="126"/>
      <c r="D254" s="101"/>
      <c r="E254" s="102"/>
      <c r="F254" s="152">
        <f t="shared" si="26"/>
        <v>0</v>
      </c>
      <c r="G254" s="122">
        <f t="shared" si="27"/>
      </c>
      <c r="H254" s="130">
        <f t="shared" si="28"/>
      </c>
      <c r="I254" s="129">
        <f t="shared" si="31"/>
        <v>0</v>
      </c>
      <c r="J254" s="412">
        <f t="shared" si="32"/>
      </c>
      <c r="K254" s="413"/>
      <c r="L254" s="413"/>
      <c r="M254" s="413"/>
      <c r="N254" s="413"/>
      <c r="O254" s="413"/>
      <c r="P254" s="413"/>
      <c r="Q254" s="413"/>
      <c r="R254" s="413"/>
      <c r="S254" s="414"/>
      <c r="U254" s="134"/>
      <c r="V254" s="134"/>
      <c r="AC254" s="174" t="str">
        <f t="shared" si="29"/>
        <v>3380-A</v>
      </c>
      <c r="AD254" s="148" t="str">
        <f t="shared" si="30"/>
        <v>VVVVV</v>
      </c>
    </row>
    <row r="255" spans="1:30" ht="12.75">
      <c r="A255" s="100"/>
      <c r="B255" s="127"/>
      <c r="C255" s="126"/>
      <c r="D255" s="101"/>
      <c r="E255" s="102"/>
      <c r="F255" s="152">
        <f t="shared" si="26"/>
        <v>0</v>
      </c>
      <c r="G255" s="122">
        <f t="shared" si="27"/>
      </c>
      <c r="H255" s="130">
        <f t="shared" si="28"/>
      </c>
      <c r="I255" s="129">
        <f t="shared" si="31"/>
        <v>0</v>
      </c>
      <c r="J255" s="412">
        <f t="shared" si="32"/>
      </c>
      <c r="K255" s="413"/>
      <c r="L255" s="413"/>
      <c r="M255" s="413"/>
      <c r="N255" s="413"/>
      <c r="O255" s="413"/>
      <c r="P255" s="413"/>
      <c r="Q255" s="413"/>
      <c r="R255" s="413"/>
      <c r="S255" s="414"/>
      <c r="U255" s="134"/>
      <c r="V255" s="134"/>
      <c r="AC255" s="174" t="str">
        <f t="shared" si="29"/>
        <v>3380-A</v>
      </c>
      <c r="AD255" s="148" t="str">
        <f t="shared" si="30"/>
        <v>VVVVV</v>
      </c>
    </row>
    <row r="256" spans="1:30" ht="12.75">
      <c r="A256" s="100"/>
      <c r="B256" s="127"/>
      <c r="C256" s="126"/>
      <c r="D256" s="101"/>
      <c r="E256" s="102"/>
      <c r="F256" s="152">
        <f t="shared" si="26"/>
        <v>0</v>
      </c>
      <c r="G256" s="122">
        <f t="shared" si="27"/>
      </c>
      <c r="H256" s="130">
        <f t="shared" si="28"/>
      </c>
      <c r="I256" s="129">
        <f t="shared" si="31"/>
        <v>0</v>
      </c>
      <c r="J256" s="412">
        <f t="shared" si="32"/>
      </c>
      <c r="K256" s="413"/>
      <c r="L256" s="413"/>
      <c r="M256" s="413"/>
      <c r="N256" s="413"/>
      <c r="O256" s="413"/>
      <c r="P256" s="413"/>
      <c r="Q256" s="413"/>
      <c r="R256" s="413"/>
      <c r="S256" s="414"/>
      <c r="U256" s="134"/>
      <c r="V256" s="134"/>
      <c r="AC256" s="174" t="str">
        <f t="shared" si="29"/>
        <v>3380-A</v>
      </c>
      <c r="AD256" s="148" t="str">
        <f t="shared" si="30"/>
        <v>VVVVV</v>
      </c>
    </row>
    <row r="257" spans="1:30" ht="12.75">
      <c r="A257" s="100"/>
      <c r="B257" s="127"/>
      <c r="C257" s="126"/>
      <c r="D257" s="101"/>
      <c r="E257" s="102"/>
      <c r="F257" s="152">
        <f t="shared" si="26"/>
        <v>0</v>
      </c>
      <c r="G257" s="122">
        <f t="shared" si="27"/>
      </c>
      <c r="H257" s="130">
        <f t="shared" si="28"/>
      </c>
      <c r="I257" s="129">
        <f t="shared" si="31"/>
        <v>0</v>
      </c>
      <c r="J257" s="412">
        <f t="shared" si="32"/>
      </c>
      <c r="K257" s="413"/>
      <c r="L257" s="413"/>
      <c r="M257" s="413"/>
      <c r="N257" s="413"/>
      <c r="O257" s="413"/>
      <c r="P257" s="413"/>
      <c r="Q257" s="413"/>
      <c r="R257" s="413"/>
      <c r="S257" s="414"/>
      <c r="U257" s="134"/>
      <c r="V257" s="134"/>
      <c r="AC257" s="174" t="str">
        <f t="shared" si="29"/>
        <v>3380-A</v>
      </c>
      <c r="AD257" s="148" t="str">
        <f t="shared" si="30"/>
        <v>VVVVV</v>
      </c>
    </row>
    <row r="258" spans="1:30" ht="12.75">
      <c r="A258" s="100"/>
      <c r="B258" s="127"/>
      <c r="C258" s="126"/>
      <c r="D258" s="101"/>
      <c r="E258" s="102"/>
      <c r="F258" s="152">
        <f t="shared" si="26"/>
        <v>0</v>
      </c>
      <c r="G258" s="122">
        <f t="shared" si="27"/>
      </c>
      <c r="H258" s="130">
        <f t="shared" si="28"/>
      </c>
      <c r="I258" s="129">
        <f t="shared" si="31"/>
        <v>0</v>
      </c>
      <c r="J258" s="412">
        <f t="shared" si="32"/>
      </c>
      <c r="K258" s="413"/>
      <c r="L258" s="413"/>
      <c r="M258" s="413"/>
      <c r="N258" s="413"/>
      <c r="O258" s="413"/>
      <c r="P258" s="413"/>
      <c r="Q258" s="413"/>
      <c r="R258" s="413"/>
      <c r="S258" s="414"/>
      <c r="U258" s="134"/>
      <c r="V258" s="134"/>
      <c r="AC258" s="174" t="str">
        <f t="shared" si="29"/>
        <v>3380-A</v>
      </c>
      <c r="AD258" s="148" t="str">
        <f t="shared" si="30"/>
        <v>VVVVV</v>
      </c>
    </row>
    <row r="259" spans="1:30" ht="12.75">
      <c r="A259" s="100"/>
      <c r="B259" s="127"/>
      <c r="C259" s="126"/>
      <c r="D259" s="101"/>
      <c r="E259" s="102"/>
      <c r="F259" s="152">
        <f t="shared" si="26"/>
        <v>0</v>
      </c>
      <c r="G259" s="122">
        <f t="shared" si="27"/>
      </c>
      <c r="H259" s="130">
        <f t="shared" si="28"/>
      </c>
      <c r="I259" s="129">
        <f t="shared" si="31"/>
        <v>0</v>
      </c>
      <c r="J259" s="412">
        <f t="shared" si="32"/>
      </c>
      <c r="K259" s="413"/>
      <c r="L259" s="413"/>
      <c r="M259" s="413"/>
      <c r="N259" s="413"/>
      <c r="O259" s="413"/>
      <c r="P259" s="413"/>
      <c r="Q259" s="413"/>
      <c r="R259" s="413"/>
      <c r="S259" s="414"/>
      <c r="U259" s="134"/>
      <c r="V259" s="134"/>
      <c r="AC259" s="174" t="str">
        <f t="shared" si="29"/>
        <v>3380-A</v>
      </c>
      <c r="AD259" s="148" t="str">
        <f t="shared" si="30"/>
        <v>VVVVV</v>
      </c>
    </row>
    <row r="260" spans="1:30" ht="12.75">
      <c r="A260" s="100"/>
      <c r="B260" s="127"/>
      <c r="C260" s="126"/>
      <c r="D260" s="101"/>
      <c r="E260" s="102"/>
      <c r="F260" s="152">
        <f t="shared" si="26"/>
        <v>0</v>
      </c>
      <c r="G260" s="122">
        <f t="shared" si="27"/>
      </c>
      <c r="H260" s="130">
        <f t="shared" si="28"/>
      </c>
      <c r="I260" s="129">
        <f t="shared" si="31"/>
        <v>0</v>
      </c>
      <c r="J260" s="412">
        <f t="shared" si="32"/>
      </c>
      <c r="K260" s="413"/>
      <c r="L260" s="413"/>
      <c r="M260" s="413"/>
      <c r="N260" s="413"/>
      <c r="O260" s="413"/>
      <c r="P260" s="413"/>
      <c r="Q260" s="413"/>
      <c r="R260" s="413"/>
      <c r="S260" s="414"/>
      <c r="U260" s="134"/>
      <c r="V260" s="134"/>
      <c r="AC260" s="174" t="str">
        <f t="shared" si="29"/>
        <v>3380-A</v>
      </c>
      <c r="AD260" s="148" t="str">
        <f t="shared" si="30"/>
        <v>VVVVV</v>
      </c>
    </row>
    <row r="261" spans="1:30" ht="12.75">
      <c r="A261" s="100"/>
      <c r="B261" s="127"/>
      <c r="C261" s="126"/>
      <c r="D261" s="101"/>
      <c r="E261" s="102"/>
      <c r="F261" s="152">
        <f t="shared" si="26"/>
        <v>0</v>
      </c>
      <c r="G261" s="122">
        <f t="shared" si="27"/>
      </c>
      <c r="H261" s="130">
        <f t="shared" si="28"/>
      </c>
      <c r="I261" s="129">
        <f t="shared" si="31"/>
        <v>0</v>
      </c>
      <c r="J261" s="412">
        <f t="shared" si="32"/>
      </c>
      <c r="K261" s="413"/>
      <c r="L261" s="413"/>
      <c r="M261" s="413"/>
      <c r="N261" s="413"/>
      <c r="O261" s="413"/>
      <c r="P261" s="413"/>
      <c r="Q261" s="413"/>
      <c r="R261" s="413"/>
      <c r="S261" s="414"/>
      <c r="U261" s="134"/>
      <c r="V261" s="134"/>
      <c r="AC261" s="174" t="str">
        <f t="shared" si="29"/>
        <v>3380-A</v>
      </c>
      <c r="AD261" s="148" t="str">
        <f t="shared" si="30"/>
        <v>VVVVV</v>
      </c>
    </row>
    <row r="262" spans="1:30" ht="12.75">
      <c r="A262" s="100"/>
      <c r="B262" s="127"/>
      <c r="C262" s="126"/>
      <c r="D262" s="101"/>
      <c r="E262" s="102"/>
      <c r="F262" s="152">
        <f t="shared" si="26"/>
        <v>0</v>
      </c>
      <c r="G262" s="122">
        <f t="shared" si="27"/>
      </c>
      <c r="H262" s="130">
        <f t="shared" si="28"/>
      </c>
      <c r="I262" s="129">
        <f t="shared" si="31"/>
        <v>0</v>
      </c>
      <c r="J262" s="412">
        <f t="shared" si="32"/>
      </c>
      <c r="K262" s="413"/>
      <c r="L262" s="413"/>
      <c r="M262" s="413"/>
      <c r="N262" s="413"/>
      <c r="O262" s="413"/>
      <c r="P262" s="413"/>
      <c r="Q262" s="413"/>
      <c r="R262" s="413"/>
      <c r="S262" s="414"/>
      <c r="U262" s="134"/>
      <c r="V262" s="134"/>
      <c r="AC262" s="174" t="str">
        <f t="shared" si="29"/>
        <v>3380-A</v>
      </c>
      <c r="AD262" s="148" t="str">
        <f t="shared" si="30"/>
        <v>VVVVV</v>
      </c>
    </row>
    <row r="263" spans="1:30" ht="12.75">
      <c r="A263" s="100"/>
      <c r="B263" s="127"/>
      <c r="C263" s="126"/>
      <c r="D263" s="101"/>
      <c r="E263" s="102"/>
      <c r="F263" s="152">
        <f t="shared" si="26"/>
        <v>0</v>
      </c>
      <c r="G263" s="122">
        <f t="shared" si="27"/>
      </c>
      <c r="H263" s="130">
        <f t="shared" si="28"/>
      </c>
      <c r="I263" s="129">
        <f t="shared" si="31"/>
        <v>0</v>
      </c>
      <c r="J263" s="412">
        <f t="shared" si="32"/>
      </c>
      <c r="K263" s="413"/>
      <c r="L263" s="413"/>
      <c r="M263" s="413"/>
      <c r="N263" s="413"/>
      <c r="O263" s="413"/>
      <c r="P263" s="413"/>
      <c r="Q263" s="413"/>
      <c r="R263" s="413"/>
      <c r="S263" s="414"/>
      <c r="U263" s="134"/>
      <c r="V263" s="134"/>
      <c r="AC263" s="174" t="str">
        <f t="shared" si="29"/>
        <v>3380-A</v>
      </c>
      <c r="AD263" s="148" t="str">
        <f t="shared" si="30"/>
        <v>VVVVV</v>
      </c>
    </row>
    <row r="264" spans="1:30" ht="12.75">
      <c r="A264" s="100"/>
      <c r="B264" s="127"/>
      <c r="C264" s="126"/>
      <c r="D264" s="101"/>
      <c r="E264" s="102"/>
      <c r="F264" s="152">
        <f t="shared" si="26"/>
        <v>0</v>
      </c>
      <c r="G264" s="122">
        <f t="shared" si="27"/>
      </c>
      <c r="H264" s="130">
        <f t="shared" si="28"/>
      </c>
      <c r="I264" s="129">
        <f t="shared" si="31"/>
        <v>0</v>
      </c>
      <c r="J264" s="412">
        <f t="shared" si="32"/>
      </c>
      <c r="K264" s="413"/>
      <c r="L264" s="413"/>
      <c r="M264" s="413"/>
      <c r="N264" s="413"/>
      <c r="O264" s="413"/>
      <c r="P264" s="413"/>
      <c r="Q264" s="413"/>
      <c r="R264" s="413"/>
      <c r="S264" s="414"/>
      <c r="U264" s="134"/>
      <c r="V264" s="134"/>
      <c r="AC264" s="174" t="str">
        <f t="shared" si="29"/>
        <v>3380-A</v>
      </c>
      <c r="AD264" s="148" t="str">
        <f t="shared" si="30"/>
        <v>VVVVV</v>
      </c>
    </row>
    <row r="265" spans="1:30" ht="12.75">
      <c r="A265" s="100"/>
      <c r="B265" s="127"/>
      <c r="C265" s="126"/>
      <c r="D265" s="101"/>
      <c r="E265" s="102"/>
      <c r="F265" s="152">
        <f t="shared" si="26"/>
        <v>0</v>
      </c>
      <c r="G265" s="122">
        <f t="shared" si="27"/>
      </c>
      <c r="H265" s="130">
        <f t="shared" si="28"/>
      </c>
      <c r="I265" s="129">
        <f t="shared" si="31"/>
        <v>0</v>
      </c>
      <c r="J265" s="412">
        <f t="shared" si="32"/>
      </c>
      <c r="K265" s="413"/>
      <c r="L265" s="413"/>
      <c r="M265" s="413"/>
      <c r="N265" s="413"/>
      <c r="O265" s="413"/>
      <c r="P265" s="413"/>
      <c r="Q265" s="413"/>
      <c r="R265" s="413"/>
      <c r="S265" s="414"/>
      <c r="U265" s="134"/>
      <c r="V265" s="134"/>
      <c r="AC265" s="174" t="str">
        <f t="shared" si="29"/>
        <v>3380-A</v>
      </c>
      <c r="AD265" s="148" t="str">
        <f t="shared" si="30"/>
        <v>VVVVV</v>
      </c>
    </row>
    <row r="266" spans="1:30" ht="12.75">
      <c r="A266" s="100"/>
      <c r="B266" s="127"/>
      <c r="C266" s="126"/>
      <c r="D266" s="101"/>
      <c r="E266" s="102"/>
      <c r="F266" s="152">
        <f aca="true" t="shared" si="33" ref="F266:F329">VLOOKUP(AC266,devtab,4,FALSE)*E266</f>
        <v>0</v>
      </c>
      <c r="G266" s="122">
        <f t="shared" si="27"/>
      </c>
      <c r="H266" s="130">
        <f t="shared" si="28"/>
      </c>
      <c r="I266" s="129">
        <f t="shared" si="31"/>
        <v>0</v>
      </c>
      <c r="J266" s="412">
        <f t="shared" si="32"/>
      </c>
      <c r="K266" s="413"/>
      <c r="L266" s="413"/>
      <c r="M266" s="413"/>
      <c r="N266" s="413"/>
      <c r="O266" s="413"/>
      <c r="P266" s="413"/>
      <c r="Q266" s="413"/>
      <c r="R266" s="413"/>
      <c r="S266" s="414"/>
      <c r="U266" s="134"/>
      <c r="V266" s="134"/>
      <c r="AC266" s="174" t="str">
        <f t="shared" si="29"/>
        <v>3380-A</v>
      </c>
      <c r="AD266" s="148" t="str">
        <f t="shared" si="30"/>
        <v>VVVVV</v>
      </c>
    </row>
    <row r="267" spans="1:30" ht="12.75">
      <c r="A267" s="100"/>
      <c r="B267" s="127"/>
      <c r="C267" s="126"/>
      <c r="D267" s="101"/>
      <c r="E267" s="102"/>
      <c r="F267" s="152">
        <f t="shared" si="33"/>
        <v>0</v>
      </c>
      <c r="G267" s="122">
        <f aca="true" t="shared" si="34" ref="G267:G330">IF(A267&lt;&gt;"",VLOOKUP(B267,devtab,2,FALSE)-E267-1,IF(E267&lt;&gt;"",G266-E267,""))</f>
      </c>
      <c r="H267" s="130">
        <f aca="true" t="shared" si="35" ref="H267:H330">IF(A267&lt;&gt;"",1,IF(E267&lt;&gt;"",I266+1,""))</f>
      </c>
      <c r="I267" s="129">
        <f t="shared" si="31"/>
        <v>0</v>
      </c>
      <c r="J267" s="412">
        <f t="shared" si="32"/>
      </c>
      <c r="K267" s="413"/>
      <c r="L267" s="413"/>
      <c r="M267" s="413"/>
      <c r="N267" s="413"/>
      <c r="O267" s="413"/>
      <c r="P267" s="413"/>
      <c r="Q267" s="413"/>
      <c r="R267" s="413"/>
      <c r="S267" s="414"/>
      <c r="U267" s="134"/>
      <c r="V267" s="134"/>
      <c r="AC267" s="174" t="str">
        <f aca="true" t="shared" si="36" ref="AC267:AC330">IF(B267&lt;&gt;"",B267,AC266)</f>
        <v>3380-A</v>
      </c>
      <c r="AD267" s="148" t="str">
        <f aca="true" t="shared" si="37" ref="AD267:AD330">IF(A267&lt;&gt;"",A267,AD266)</f>
        <v>VVVVV</v>
      </c>
    </row>
    <row r="268" spans="1:30" ht="12.75">
      <c r="A268" s="100"/>
      <c r="B268" s="127"/>
      <c r="C268" s="126"/>
      <c r="D268" s="101"/>
      <c r="E268" s="102"/>
      <c r="F268" s="152">
        <f t="shared" si="33"/>
        <v>0</v>
      </c>
      <c r="G268" s="122">
        <f t="shared" si="34"/>
      </c>
      <c r="H268" s="130">
        <f t="shared" si="35"/>
      </c>
      <c r="I268" s="129">
        <f t="shared" si="31"/>
        <v>0</v>
      </c>
      <c r="J268" s="412">
        <f t="shared" si="32"/>
      </c>
      <c r="K268" s="413"/>
      <c r="L268" s="413"/>
      <c r="M268" s="413"/>
      <c r="N268" s="413"/>
      <c r="O268" s="413"/>
      <c r="P268" s="413"/>
      <c r="Q268" s="413"/>
      <c r="R268" s="413"/>
      <c r="S268" s="414"/>
      <c r="U268" s="134"/>
      <c r="V268" s="134"/>
      <c r="AC268" s="174" t="str">
        <f t="shared" si="36"/>
        <v>3380-A</v>
      </c>
      <c r="AD268" s="148" t="str">
        <f t="shared" si="37"/>
        <v>VVVVV</v>
      </c>
    </row>
    <row r="269" spans="1:30" ht="12.75">
      <c r="A269" s="100"/>
      <c r="B269" s="127"/>
      <c r="C269" s="126"/>
      <c r="D269" s="101"/>
      <c r="E269" s="102"/>
      <c r="F269" s="152">
        <f t="shared" si="33"/>
        <v>0</v>
      </c>
      <c r="G269" s="122">
        <f t="shared" si="34"/>
      </c>
      <c r="H269" s="130">
        <f t="shared" si="35"/>
      </c>
      <c r="I269" s="129">
        <f t="shared" si="31"/>
        <v>0</v>
      </c>
      <c r="J269" s="412">
        <f t="shared" si="32"/>
      </c>
      <c r="K269" s="413"/>
      <c r="L269" s="413"/>
      <c r="M269" s="413"/>
      <c r="N269" s="413"/>
      <c r="O269" s="413"/>
      <c r="P269" s="413"/>
      <c r="Q269" s="413"/>
      <c r="R269" s="413"/>
      <c r="S269" s="414"/>
      <c r="U269" s="134"/>
      <c r="V269" s="134"/>
      <c r="AC269" s="174" t="str">
        <f t="shared" si="36"/>
        <v>3380-A</v>
      </c>
      <c r="AD269" s="148" t="str">
        <f t="shared" si="37"/>
        <v>VVVVV</v>
      </c>
    </row>
    <row r="270" spans="1:30" ht="12.75">
      <c r="A270" s="100"/>
      <c r="B270" s="127"/>
      <c r="C270" s="126"/>
      <c r="D270" s="101"/>
      <c r="E270" s="102"/>
      <c r="F270" s="152">
        <f t="shared" si="33"/>
        <v>0</v>
      </c>
      <c r="G270" s="122">
        <f t="shared" si="34"/>
      </c>
      <c r="H270" s="130">
        <f t="shared" si="35"/>
      </c>
      <c r="I270" s="129">
        <f aca="true" t="shared" si="38" ref="I270:I333">IF(E270&lt;&gt;"",H270+E270-1,0)</f>
        <v>0</v>
      </c>
      <c r="J270" s="412">
        <f t="shared" si="32"/>
      </c>
      <c r="K270" s="413"/>
      <c r="L270" s="413"/>
      <c r="M270" s="413"/>
      <c r="N270" s="413"/>
      <c r="O270" s="413"/>
      <c r="P270" s="413"/>
      <c r="Q270" s="413"/>
      <c r="R270" s="413"/>
      <c r="S270" s="414"/>
      <c r="U270" s="134"/>
      <c r="V270" s="134"/>
      <c r="AC270" s="174" t="str">
        <f t="shared" si="36"/>
        <v>3380-A</v>
      </c>
      <c r="AD270" s="148" t="str">
        <f t="shared" si="37"/>
        <v>VVVVV</v>
      </c>
    </row>
    <row r="271" spans="1:30" ht="12.75">
      <c r="A271" s="100"/>
      <c r="B271" s="127"/>
      <c r="C271" s="126"/>
      <c r="D271" s="101"/>
      <c r="E271" s="102"/>
      <c r="F271" s="152">
        <f t="shared" si="33"/>
        <v>0</v>
      </c>
      <c r="G271" s="122">
        <f t="shared" si="34"/>
      </c>
      <c r="H271" s="130">
        <f t="shared" si="35"/>
      </c>
      <c r="I271" s="129">
        <f t="shared" si="38"/>
        <v>0</v>
      </c>
      <c r="J271" s="412">
        <f t="shared" si="32"/>
      </c>
      <c r="K271" s="413"/>
      <c r="L271" s="413"/>
      <c r="M271" s="413"/>
      <c r="N271" s="413"/>
      <c r="O271" s="413"/>
      <c r="P271" s="413"/>
      <c r="Q271" s="413"/>
      <c r="R271" s="413"/>
      <c r="S271" s="414"/>
      <c r="U271" s="134"/>
      <c r="V271" s="134"/>
      <c r="AC271" s="174" t="str">
        <f t="shared" si="36"/>
        <v>3380-A</v>
      </c>
      <c r="AD271" s="148" t="str">
        <f t="shared" si="37"/>
        <v>VVVVV</v>
      </c>
    </row>
    <row r="272" spans="1:30" ht="12.75">
      <c r="A272" s="100"/>
      <c r="B272" s="127"/>
      <c r="C272" s="126"/>
      <c r="D272" s="101"/>
      <c r="E272" s="102"/>
      <c r="F272" s="152">
        <f t="shared" si="33"/>
        <v>0</v>
      </c>
      <c r="G272" s="122">
        <f t="shared" si="34"/>
      </c>
      <c r="H272" s="130">
        <f t="shared" si="35"/>
      </c>
      <c r="I272" s="129">
        <f t="shared" si="38"/>
        <v>0</v>
      </c>
      <c r="J272" s="412">
        <f t="shared" si="32"/>
      </c>
      <c r="K272" s="413"/>
      <c r="L272" s="413"/>
      <c r="M272" s="413"/>
      <c r="N272" s="413"/>
      <c r="O272" s="413"/>
      <c r="P272" s="413"/>
      <c r="Q272" s="413"/>
      <c r="R272" s="413"/>
      <c r="S272" s="414"/>
      <c r="U272" s="134"/>
      <c r="V272" s="134"/>
      <c r="AC272" s="174" t="str">
        <f t="shared" si="36"/>
        <v>3380-A</v>
      </c>
      <c r="AD272" s="148" t="str">
        <f t="shared" si="37"/>
        <v>VVVVV</v>
      </c>
    </row>
    <row r="273" spans="1:30" ht="12.75">
      <c r="A273" s="100"/>
      <c r="B273" s="127"/>
      <c r="C273" s="126"/>
      <c r="D273" s="101"/>
      <c r="E273" s="102"/>
      <c r="F273" s="152">
        <f t="shared" si="33"/>
        <v>0</v>
      </c>
      <c r="G273" s="122">
        <f t="shared" si="34"/>
      </c>
      <c r="H273" s="130">
        <f t="shared" si="35"/>
      </c>
      <c r="I273" s="129">
        <f t="shared" si="38"/>
        <v>0</v>
      </c>
      <c r="J273" s="412">
        <f t="shared" si="32"/>
      </c>
      <c r="K273" s="413"/>
      <c r="L273" s="413"/>
      <c r="M273" s="413"/>
      <c r="N273" s="413"/>
      <c r="O273" s="413"/>
      <c r="P273" s="413"/>
      <c r="Q273" s="413"/>
      <c r="R273" s="413"/>
      <c r="S273" s="414"/>
      <c r="U273" s="134"/>
      <c r="V273" s="134"/>
      <c r="AC273" s="174" t="str">
        <f t="shared" si="36"/>
        <v>3380-A</v>
      </c>
      <c r="AD273" s="148" t="str">
        <f t="shared" si="37"/>
        <v>VVVVV</v>
      </c>
    </row>
    <row r="274" spans="1:30" ht="12.75">
      <c r="A274" s="100"/>
      <c r="B274" s="127"/>
      <c r="C274" s="126"/>
      <c r="D274" s="101"/>
      <c r="E274" s="102"/>
      <c r="F274" s="152">
        <f t="shared" si="33"/>
        <v>0</v>
      </c>
      <c r="G274" s="122">
        <f t="shared" si="34"/>
      </c>
      <c r="H274" s="130">
        <f t="shared" si="35"/>
      </c>
      <c r="I274" s="129">
        <f t="shared" si="38"/>
        <v>0</v>
      </c>
      <c r="J274" s="412">
        <f t="shared" si="32"/>
      </c>
      <c r="K274" s="413"/>
      <c r="L274" s="413"/>
      <c r="M274" s="413"/>
      <c r="N274" s="413"/>
      <c r="O274" s="413"/>
      <c r="P274" s="413"/>
      <c r="Q274" s="413"/>
      <c r="R274" s="413"/>
      <c r="S274" s="414"/>
      <c r="U274" s="134"/>
      <c r="V274" s="134"/>
      <c r="AC274" s="174" t="str">
        <f t="shared" si="36"/>
        <v>3380-A</v>
      </c>
      <c r="AD274" s="148" t="str">
        <f t="shared" si="37"/>
        <v>VVVVV</v>
      </c>
    </row>
    <row r="275" spans="1:30" ht="12.75">
      <c r="A275" s="100"/>
      <c r="B275" s="127"/>
      <c r="C275" s="126"/>
      <c r="D275" s="101"/>
      <c r="E275" s="102"/>
      <c r="F275" s="152">
        <f t="shared" si="33"/>
        <v>0</v>
      </c>
      <c r="G275" s="122">
        <f t="shared" si="34"/>
      </c>
      <c r="H275" s="130">
        <f t="shared" si="35"/>
      </c>
      <c r="I275" s="129">
        <f t="shared" si="38"/>
        <v>0</v>
      </c>
      <c r="J275" s="412">
        <f t="shared" si="32"/>
      </c>
      <c r="K275" s="413"/>
      <c r="L275" s="413"/>
      <c r="M275" s="413"/>
      <c r="N275" s="413"/>
      <c r="O275" s="413"/>
      <c r="P275" s="413"/>
      <c r="Q275" s="413"/>
      <c r="R275" s="413"/>
      <c r="S275" s="414"/>
      <c r="U275" s="134"/>
      <c r="V275" s="134"/>
      <c r="AC275" s="174" t="str">
        <f t="shared" si="36"/>
        <v>3380-A</v>
      </c>
      <c r="AD275" s="148" t="str">
        <f t="shared" si="37"/>
        <v>VVVVV</v>
      </c>
    </row>
    <row r="276" spans="1:30" ht="12.75">
      <c r="A276" s="100"/>
      <c r="B276" s="127"/>
      <c r="C276" s="126"/>
      <c r="D276" s="101"/>
      <c r="E276" s="102"/>
      <c r="F276" s="152">
        <f t="shared" si="33"/>
        <v>0</v>
      </c>
      <c r="G276" s="122">
        <f t="shared" si="34"/>
      </c>
      <c r="H276" s="130">
        <f t="shared" si="35"/>
      </c>
      <c r="I276" s="129">
        <f t="shared" si="38"/>
        <v>0</v>
      </c>
      <c r="J276" s="412">
        <f t="shared" si="32"/>
      </c>
      <c r="K276" s="413"/>
      <c r="L276" s="413"/>
      <c r="M276" s="413"/>
      <c r="N276" s="413"/>
      <c r="O276" s="413"/>
      <c r="P276" s="413"/>
      <c r="Q276" s="413"/>
      <c r="R276" s="413"/>
      <c r="S276" s="414"/>
      <c r="U276" s="134"/>
      <c r="V276" s="134"/>
      <c r="AC276" s="174" t="str">
        <f t="shared" si="36"/>
        <v>3380-A</v>
      </c>
      <c r="AD276" s="148" t="str">
        <f t="shared" si="37"/>
        <v>VVVVV</v>
      </c>
    </row>
    <row r="277" spans="1:30" ht="12.75">
      <c r="A277" s="100"/>
      <c r="B277" s="127"/>
      <c r="C277" s="126"/>
      <c r="D277" s="101"/>
      <c r="E277" s="102"/>
      <c r="F277" s="152">
        <f t="shared" si="33"/>
        <v>0</v>
      </c>
      <c r="G277" s="122">
        <f t="shared" si="34"/>
      </c>
      <c r="H277" s="130">
        <f t="shared" si="35"/>
      </c>
      <c r="I277" s="129">
        <f t="shared" si="38"/>
        <v>0</v>
      </c>
      <c r="J277" s="412">
        <f t="shared" si="32"/>
      </c>
      <c r="K277" s="413"/>
      <c r="L277" s="413"/>
      <c r="M277" s="413"/>
      <c r="N277" s="413"/>
      <c r="O277" s="413"/>
      <c r="P277" s="413"/>
      <c r="Q277" s="413"/>
      <c r="R277" s="413"/>
      <c r="S277" s="414"/>
      <c r="U277" s="134"/>
      <c r="V277" s="134"/>
      <c r="AC277" s="174" t="str">
        <f t="shared" si="36"/>
        <v>3380-A</v>
      </c>
      <c r="AD277" s="148" t="str">
        <f t="shared" si="37"/>
        <v>VVVVV</v>
      </c>
    </row>
    <row r="278" spans="1:30" ht="12.75">
      <c r="A278" s="100"/>
      <c r="B278" s="127"/>
      <c r="C278" s="126"/>
      <c r="D278" s="101"/>
      <c r="E278" s="102"/>
      <c r="F278" s="152">
        <f t="shared" si="33"/>
        <v>0</v>
      </c>
      <c r="G278" s="122">
        <f t="shared" si="34"/>
      </c>
      <c r="H278" s="130">
        <f t="shared" si="35"/>
      </c>
      <c r="I278" s="129">
        <f t="shared" si="38"/>
        <v>0</v>
      </c>
      <c r="J278" s="412">
        <f t="shared" si="32"/>
      </c>
      <c r="K278" s="413"/>
      <c r="L278" s="413"/>
      <c r="M278" s="413"/>
      <c r="N278" s="413"/>
      <c r="O278" s="413"/>
      <c r="P278" s="413"/>
      <c r="Q278" s="413"/>
      <c r="R278" s="413"/>
      <c r="S278" s="414"/>
      <c r="U278" s="134"/>
      <c r="V278" s="134"/>
      <c r="AC278" s="174" t="str">
        <f t="shared" si="36"/>
        <v>3380-A</v>
      </c>
      <c r="AD278" s="148" t="str">
        <f t="shared" si="37"/>
        <v>VVVVV</v>
      </c>
    </row>
    <row r="279" spans="1:30" ht="12.75">
      <c r="A279" s="100"/>
      <c r="B279" s="127"/>
      <c r="C279" s="126"/>
      <c r="D279" s="101"/>
      <c r="E279" s="102"/>
      <c r="F279" s="152">
        <f t="shared" si="33"/>
        <v>0</v>
      </c>
      <c r="G279" s="122">
        <f t="shared" si="34"/>
      </c>
      <c r="H279" s="130">
        <f t="shared" si="35"/>
      </c>
      <c r="I279" s="129">
        <f t="shared" si="38"/>
        <v>0</v>
      </c>
      <c r="J279" s="412">
        <f t="shared" si="32"/>
      </c>
      <c r="K279" s="413"/>
      <c r="L279" s="413"/>
      <c r="M279" s="413"/>
      <c r="N279" s="413"/>
      <c r="O279" s="413"/>
      <c r="P279" s="413"/>
      <c r="Q279" s="413"/>
      <c r="R279" s="413"/>
      <c r="S279" s="414"/>
      <c r="U279" s="134"/>
      <c r="V279" s="134"/>
      <c r="AC279" s="174" t="str">
        <f t="shared" si="36"/>
        <v>3380-A</v>
      </c>
      <c r="AD279" s="148" t="str">
        <f t="shared" si="37"/>
        <v>VVVVV</v>
      </c>
    </row>
    <row r="280" spans="1:30" ht="12.75">
      <c r="A280" s="100"/>
      <c r="B280" s="127"/>
      <c r="C280" s="126"/>
      <c r="D280" s="101"/>
      <c r="E280" s="102"/>
      <c r="F280" s="152">
        <f t="shared" si="33"/>
        <v>0</v>
      </c>
      <c r="G280" s="122">
        <f t="shared" si="34"/>
      </c>
      <c r="H280" s="130">
        <f t="shared" si="35"/>
      </c>
      <c r="I280" s="129">
        <f t="shared" si="38"/>
        <v>0</v>
      </c>
      <c r="J280" s="412">
        <f t="shared" si="32"/>
      </c>
      <c r="K280" s="413"/>
      <c r="L280" s="413"/>
      <c r="M280" s="413"/>
      <c r="N280" s="413"/>
      <c r="O280" s="413"/>
      <c r="P280" s="413"/>
      <c r="Q280" s="413"/>
      <c r="R280" s="413"/>
      <c r="S280" s="414"/>
      <c r="U280" s="134"/>
      <c r="V280" s="134"/>
      <c r="AC280" s="174" t="str">
        <f t="shared" si="36"/>
        <v>3380-A</v>
      </c>
      <c r="AD280" s="148" t="str">
        <f t="shared" si="37"/>
        <v>VVVVV</v>
      </c>
    </row>
    <row r="281" spans="1:30" ht="12.75">
      <c r="A281" s="100"/>
      <c r="B281" s="127"/>
      <c r="C281" s="126"/>
      <c r="D281" s="101"/>
      <c r="E281" s="102"/>
      <c r="F281" s="152">
        <f t="shared" si="33"/>
        <v>0</v>
      </c>
      <c r="G281" s="122">
        <f t="shared" si="34"/>
      </c>
      <c r="H281" s="130">
        <f t="shared" si="35"/>
      </c>
      <c r="I281" s="129">
        <f t="shared" si="38"/>
        <v>0</v>
      </c>
      <c r="J281" s="412">
        <f t="shared" si="32"/>
      </c>
      <c r="K281" s="413"/>
      <c r="L281" s="413"/>
      <c r="M281" s="413"/>
      <c r="N281" s="413"/>
      <c r="O281" s="413"/>
      <c r="P281" s="413"/>
      <c r="Q281" s="413"/>
      <c r="R281" s="413"/>
      <c r="S281" s="414"/>
      <c r="U281" s="134"/>
      <c r="V281" s="134"/>
      <c r="AC281" s="174" t="str">
        <f t="shared" si="36"/>
        <v>3380-A</v>
      </c>
      <c r="AD281" s="148" t="str">
        <f t="shared" si="37"/>
        <v>VVVVV</v>
      </c>
    </row>
    <row r="282" spans="1:30" ht="12.75">
      <c r="A282" s="100"/>
      <c r="B282" s="127"/>
      <c r="C282" s="126"/>
      <c r="D282" s="101"/>
      <c r="E282" s="102"/>
      <c r="F282" s="152">
        <f t="shared" si="33"/>
        <v>0</v>
      </c>
      <c r="G282" s="122">
        <f t="shared" si="34"/>
      </c>
      <c r="H282" s="130">
        <f t="shared" si="35"/>
      </c>
      <c r="I282" s="129">
        <f t="shared" si="38"/>
        <v>0</v>
      </c>
      <c r="J282" s="412">
        <f t="shared" si="32"/>
      </c>
      <c r="K282" s="413"/>
      <c r="L282" s="413"/>
      <c r="M282" s="413"/>
      <c r="N282" s="413"/>
      <c r="O282" s="413"/>
      <c r="P282" s="413"/>
      <c r="Q282" s="413"/>
      <c r="R282" s="413"/>
      <c r="S282" s="414"/>
      <c r="U282" s="134"/>
      <c r="V282" s="134"/>
      <c r="AC282" s="174" t="str">
        <f t="shared" si="36"/>
        <v>3380-A</v>
      </c>
      <c r="AD282" s="148" t="str">
        <f t="shared" si="37"/>
        <v>VVVVV</v>
      </c>
    </row>
    <row r="283" spans="1:30" ht="12.75">
      <c r="A283" s="100"/>
      <c r="B283" s="127"/>
      <c r="C283" s="126"/>
      <c r="D283" s="101"/>
      <c r="E283" s="102"/>
      <c r="F283" s="152">
        <f t="shared" si="33"/>
        <v>0</v>
      </c>
      <c r="G283" s="122">
        <f t="shared" si="34"/>
      </c>
      <c r="H283" s="130">
        <f t="shared" si="35"/>
      </c>
      <c r="I283" s="129">
        <f t="shared" si="38"/>
        <v>0</v>
      </c>
      <c r="J283" s="412">
        <f t="shared" si="32"/>
      </c>
      <c r="K283" s="413"/>
      <c r="L283" s="413"/>
      <c r="M283" s="413"/>
      <c r="N283" s="413"/>
      <c r="O283" s="413"/>
      <c r="P283" s="413"/>
      <c r="Q283" s="413"/>
      <c r="R283" s="413"/>
      <c r="S283" s="414"/>
      <c r="U283" s="134"/>
      <c r="V283" s="134"/>
      <c r="AC283" s="174" t="str">
        <f t="shared" si="36"/>
        <v>3380-A</v>
      </c>
      <c r="AD283" s="148" t="str">
        <f t="shared" si="37"/>
        <v>VVVVV</v>
      </c>
    </row>
    <row r="284" spans="1:30" ht="12.75">
      <c r="A284" s="100"/>
      <c r="B284" s="127"/>
      <c r="C284" s="126"/>
      <c r="D284" s="101"/>
      <c r="E284" s="102"/>
      <c r="F284" s="152">
        <f t="shared" si="33"/>
        <v>0</v>
      </c>
      <c r="G284" s="122">
        <f t="shared" si="34"/>
      </c>
      <c r="H284" s="130">
        <f t="shared" si="35"/>
      </c>
      <c r="I284" s="129">
        <f t="shared" si="38"/>
        <v>0</v>
      </c>
      <c r="J284" s="412">
        <f t="shared" si="32"/>
      </c>
      <c r="K284" s="413"/>
      <c r="L284" s="413"/>
      <c r="M284" s="413"/>
      <c r="N284" s="413"/>
      <c r="O284" s="413"/>
      <c r="P284" s="413"/>
      <c r="Q284" s="413"/>
      <c r="R284" s="413"/>
      <c r="S284" s="414"/>
      <c r="U284" s="134"/>
      <c r="V284" s="134"/>
      <c r="AC284" s="174" t="str">
        <f t="shared" si="36"/>
        <v>3380-A</v>
      </c>
      <c r="AD284" s="148" t="str">
        <f t="shared" si="37"/>
        <v>VVVVV</v>
      </c>
    </row>
    <row r="285" spans="1:30" ht="12.75">
      <c r="A285" s="100"/>
      <c r="B285" s="127"/>
      <c r="C285" s="126"/>
      <c r="D285" s="101"/>
      <c r="E285" s="102"/>
      <c r="F285" s="152">
        <f t="shared" si="33"/>
        <v>0</v>
      </c>
      <c r="G285" s="122">
        <f t="shared" si="34"/>
      </c>
      <c r="H285" s="130">
        <f t="shared" si="35"/>
      </c>
      <c r="I285" s="129">
        <f t="shared" si="38"/>
        <v>0</v>
      </c>
      <c r="J285" s="412">
        <f t="shared" si="32"/>
      </c>
      <c r="K285" s="413"/>
      <c r="L285" s="413"/>
      <c r="M285" s="413"/>
      <c r="N285" s="413"/>
      <c r="O285" s="413"/>
      <c r="P285" s="413"/>
      <c r="Q285" s="413"/>
      <c r="R285" s="413"/>
      <c r="S285" s="414"/>
      <c r="U285" s="134"/>
      <c r="V285" s="134"/>
      <c r="AC285" s="174" t="str">
        <f t="shared" si="36"/>
        <v>3380-A</v>
      </c>
      <c r="AD285" s="148" t="str">
        <f t="shared" si="37"/>
        <v>VVVVV</v>
      </c>
    </row>
    <row r="286" spans="1:30" ht="12.75">
      <c r="A286" s="100"/>
      <c r="B286" s="127"/>
      <c r="C286" s="126"/>
      <c r="D286" s="101"/>
      <c r="E286" s="102"/>
      <c r="F286" s="152">
        <f t="shared" si="33"/>
        <v>0</v>
      </c>
      <c r="G286" s="122">
        <f t="shared" si="34"/>
      </c>
      <c r="H286" s="130">
        <f t="shared" si="35"/>
      </c>
      <c r="I286" s="129">
        <f t="shared" si="38"/>
        <v>0</v>
      </c>
      <c r="J286" s="412">
        <f t="shared" si="32"/>
      </c>
      <c r="K286" s="413"/>
      <c r="L286" s="413"/>
      <c r="M286" s="413"/>
      <c r="N286" s="413"/>
      <c r="O286" s="413"/>
      <c r="P286" s="413"/>
      <c r="Q286" s="413"/>
      <c r="R286" s="413"/>
      <c r="S286" s="414"/>
      <c r="U286" s="134"/>
      <c r="V286" s="134"/>
      <c r="AC286" s="174" t="str">
        <f t="shared" si="36"/>
        <v>3380-A</v>
      </c>
      <c r="AD286" s="148" t="str">
        <f t="shared" si="37"/>
        <v>VVVVV</v>
      </c>
    </row>
    <row r="287" spans="1:30" ht="12.75">
      <c r="A287" s="100"/>
      <c r="B287" s="127"/>
      <c r="C287" s="126"/>
      <c r="D287" s="101"/>
      <c r="E287" s="102"/>
      <c r="F287" s="152">
        <f t="shared" si="33"/>
        <v>0</v>
      </c>
      <c r="G287" s="122">
        <f t="shared" si="34"/>
      </c>
      <c r="H287" s="130">
        <f t="shared" si="35"/>
      </c>
      <c r="I287" s="129">
        <f t="shared" si="38"/>
        <v>0</v>
      </c>
      <c r="J287" s="412">
        <f t="shared" si="32"/>
      </c>
      <c r="K287" s="413"/>
      <c r="L287" s="413"/>
      <c r="M287" s="413"/>
      <c r="N287" s="413"/>
      <c r="O287" s="413"/>
      <c r="P287" s="413"/>
      <c r="Q287" s="413"/>
      <c r="R287" s="413"/>
      <c r="S287" s="414"/>
      <c r="U287" s="134"/>
      <c r="V287" s="134"/>
      <c r="AC287" s="174" t="str">
        <f t="shared" si="36"/>
        <v>3380-A</v>
      </c>
      <c r="AD287" s="148" t="str">
        <f t="shared" si="37"/>
        <v>VVVVV</v>
      </c>
    </row>
    <row r="288" spans="1:30" ht="12.75">
      <c r="A288" s="100"/>
      <c r="B288" s="127"/>
      <c r="C288" s="126"/>
      <c r="D288" s="101"/>
      <c r="E288" s="102"/>
      <c r="F288" s="152">
        <f t="shared" si="33"/>
        <v>0</v>
      </c>
      <c r="G288" s="122">
        <f t="shared" si="34"/>
      </c>
      <c r="H288" s="130">
        <f t="shared" si="35"/>
      </c>
      <c r="I288" s="129">
        <f t="shared" si="38"/>
        <v>0</v>
      </c>
      <c r="J288" s="412">
        <f t="shared" si="32"/>
      </c>
      <c r="K288" s="413"/>
      <c r="L288" s="413"/>
      <c r="M288" s="413"/>
      <c r="N288" s="413"/>
      <c r="O288" s="413"/>
      <c r="P288" s="413"/>
      <c r="Q288" s="413"/>
      <c r="R288" s="413"/>
      <c r="S288" s="414"/>
      <c r="U288" s="134"/>
      <c r="V288" s="134"/>
      <c r="AC288" s="174" t="str">
        <f t="shared" si="36"/>
        <v>3380-A</v>
      </c>
      <c r="AD288" s="148" t="str">
        <f t="shared" si="37"/>
        <v>VVVVV</v>
      </c>
    </row>
    <row r="289" spans="1:30" ht="12.75">
      <c r="A289" s="100"/>
      <c r="B289" s="127"/>
      <c r="C289" s="126"/>
      <c r="D289" s="101"/>
      <c r="E289" s="102"/>
      <c r="F289" s="152">
        <f t="shared" si="33"/>
        <v>0</v>
      </c>
      <c r="G289" s="122">
        <f t="shared" si="34"/>
      </c>
      <c r="H289" s="130">
        <f t="shared" si="35"/>
      </c>
      <c r="I289" s="129">
        <f t="shared" si="38"/>
        <v>0</v>
      </c>
      <c r="J289" s="412">
        <f t="shared" si="32"/>
      </c>
      <c r="K289" s="413"/>
      <c r="L289" s="413"/>
      <c r="M289" s="413"/>
      <c r="N289" s="413"/>
      <c r="O289" s="413"/>
      <c r="P289" s="413"/>
      <c r="Q289" s="413"/>
      <c r="R289" s="413"/>
      <c r="S289" s="414"/>
      <c r="U289" s="134"/>
      <c r="V289" s="134"/>
      <c r="AC289" s="174" t="str">
        <f t="shared" si="36"/>
        <v>3380-A</v>
      </c>
      <c r="AD289" s="148" t="str">
        <f t="shared" si="37"/>
        <v>VVVVV</v>
      </c>
    </row>
    <row r="290" spans="1:30" ht="12.75">
      <c r="A290" s="100"/>
      <c r="B290" s="127"/>
      <c r="C290" s="126"/>
      <c r="D290" s="101"/>
      <c r="E290" s="102"/>
      <c r="F290" s="152">
        <f t="shared" si="33"/>
        <v>0</v>
      </c>
      <c r="G290" s="122">
        <f t="shared" si="34"/>
      </c>
      <c r="H290" s="130">
        <f t="shared" si="35"/>
      </c>
      <c r="I290" s="129">
        <f t="shared" si="38"/>
        <v>0</v>
      </c>
      <c r="J290" s="412">
        <f t="shared" si="32"/>
      </c>
      <c r="K290" s="413"/>
      <c r="L290" s="413"/>
      <c r="M290" s="413"/>
      <c r="N290" s="413"/>
      <c r="O290" s="413"/>
      <c r="P290" s="413"/>
      <c r="Q290" s="413"/>
      <c r="R290" s="413"/>
      <c r="S290" s="414"/>
      <c r="U290" s="134"/>
      <c r="V290" s="134"/>
      <c r="AC290" s="174" t="str">
        <f t="shared" si="36"/>
        <v>3380-A</v>
      </c>
      <c r="AD290" s="148" t="str">
        <f t="shared" si="37"/>
        <v>VVVVV</v>
      </c>
    </row>
    <row r="291" spans="1:30" ht="12.75">
      <c r="A291" s="100"/>
      <c r="B291" s="127"/>
      <c r="C291" s="126"/>
      <c r="D291" s="101"/>
      <c r="E291" s="102"/>
      <c r="F291" s="152">
        <f t="shared" si="33"/>
        <v>0</v>
      </c>
      <c r="G291" s="122">
        <f t="shared" si="34"/>
      </c>
      <c r="H291" s="130">
        <f t="shared" si="35"/>
      </c>
      <c r="I291" s="129">
        <f t="shared" si="38"/>
        <v>0</v>
      </c>
      <c r="J291" s="412">
        <f t="shared" si="32"/>
      </c>
      <c r="K291" s="413"/>
      <c r="L291" s="413"/>
      <c r="M291" s="413"/>
      <c r="N291" s="413"/>
      <c r="O291" s="413"/>
      <c r="P291" s="413"/>
      <c r="Q291" s="413"/>
      <c r="R291" s="413"/>
      <c r="S291" s="414"/>
      <c r="U291" s="134"/>
      <c r="V291" s="134"/>
      <c r="AC291" s="174" t="str">
        <f t="shared" si="36"/>
        <v>3380-A</v>
      </c>
      <c r="AD291" s="148" t="str">
        <f t="shared" si="37"/>
        <v>VVVVV</v>
      </c>
    </row>
    <row r="292" spans="1:30" ht="12.75">
      <c r="A292" s="100"/>
      <c r="B292" s="127"/>
      <c r="C292" s="126"/>
      <c r="D292" s="101"/>
      <c r="E292" s="102"/>
      <c r="F292" s="152">
        <f t="shared" si="33"/>
        <v>0</v>
      </c>
      <c r="G292" s="122">
        <f t="shared" si="34"/>
      </c>
      <c r="H292" s="130">
        <f t="shared" si="35"/>
      </c>
      <c r="I292" s="129">
        <f t="shared" si="38"/>
        <v>0</v>
      </c>
      <c r="J292" s="412">
        <f t="shared" si="32"/>
      </c>
      <c r="K292" s="413"/>
      <c r="L292" s="413"/>
      <c r="M292" s="413"/>
      <c r="N292" s="413"/>
      <c r="O292" s="413"/>
      <c r="P292" s="413"/>
      <c r="Q292" s="413"/>
      <c r="R292" s="413"/>
      <c r="S292" s="414"/>
      <c r="U292" s="134"/>
      <c r="V292" s="134"/>
      <c r="AC292" s="174" t="str">
        <f t="shared" si="36"/>
        <v>3380-A</v>
      </c>
      <c r="AD292" s="148" t="str">
        <f t="shared" si="37"/>
        <v>VVVVV</v>
      </c>
    </row>
    <row r="293" spans="1:30" ht="12.75">
      <c r="A293" s="100"/>
      <c r="B293" s="127"/>
      <c r="C293" s="126"/>
      <c r="D293" s="101"/>
      <c r="E293" s="102"/>
      <c r="F293" s="152">
        <f t="shared" si="33"/>
        <v>0</v>
      </c>
      <c r="G293" s="122">
        <f t="shared" si="34"/>
      </c>
      <c r="H293" s="130">
        <f t="shared" si="35"/>
      </c>
      <c r="I293" s="129">
        <f t="shared" si="38"/>
        <v>0</v>
      </c>
      <c r="J293" s="412">
        <f t="shared" si="32"/>
      </c>
      <c r="K293" s="413"/>
      <c r="L293" s="413"/>
      <c r="M293" s="413"/>
      <c r="N293" s="413"/>
      <c r="O293" s="413"/>
      <c r="P293" s="413"/>
      <c r="Q293" s="413"/>
      <c r="R293" s="413"/>
      <c r="S293" s="414"/>
      <c r="U293" s="134"/>
      <c r="V293" s="134"/>
      <c r="AC293" s="174" t="str">
        <f t="shared" si="36"/>
        <v>3380-A</v>
      </c>
      <c r="AD293" s="148" t="str">
        <f t="shared" si="37"/>
        <v>VVVVV</v>
      </c>
    </row>
    <row r="294" spans="1:30" ht="12.75">
      <c r="A294" s="100"/>
      <c r="B294" s="127"/>
      <c r="C294" s="126"/>
      <c r="D294" s="101"/>
      <c r="E294" s="102"/>
      <c r="F294" s="152">
        <f t="shared" si="33"/>
        <v>0</v>
      </c>
      <c r="G294" s="122">
        <f t="shared" si="34"/>
      </c>
      <c r="H294" s="130">
        <f t="shared" si="35"/>
      </c>
      <c r="I294" s="129">
        <f t="shared" si="38"/>
        <v>0</v>
      </c>
      <c r="J294" s="412">
        <f t="shared" si="32"/>
      </c>
      <c r="K294" s="413"/>
      <c r="L294" s="413"/>
      <c r="M294" s="413"/>
      <c r="N294" s="413"/>
      <c r="O294" s="413"/>
      <c r="P294" s="413"/>
      <c r="Q294" s="413"/>
      <c r="R294" s="413"/>
      <c r="S294" s="414"/>
      <c r="U294" s="134"/>
      <c r="V294" s="134"/>
      <c r="AC294" s="174" t="str">
        <f t="shared" si="36"/>
        <v>3380-A</v>
      </c>
      <c r="AD294" s="148" t="str">
        <f t="shared" si="37"/>
        <v>VVVVV</v>
      </c>
    </row>
    <row r="295" spans="1:30" ht="12.75">
      <c r="A295" s="100"/>
      <c r="B295" s="127"/>
      <c r="C295" s="126"/>
      <c r="D295" s="101"/>
      <c r="E295" s="102"/>
      <c r="F295" s="152">
        <f t="shared" si="33"/>
        <v>0</v>
      </c>
      <c r="G295" s="122">
        <f t="shared" si="34"/>
      </c>
      <c r="H295" s="130">
        <f t="shared" si="35"/>
      </c>
      <c r="I295" s="129">
        <f t="shared" si="38"/>
        <v>0</v>
      </c>
      <c r="J295" s="412">
        <f t="shared" si="32"/>
      </c>
      <c r="K295" s="413"/>
      <c r="L295" s="413"/>
      <c r="M295" s="413"/>
      <c r="N295" s="413"/>
      <c r="O295" s="413"/>
      <c r="P295" s="413"/>
      <c r="Q295" s="413"/>
      <c r="R295" s="413"/>
      <c r="S295" s="414"/>
      <c r="U295" s="134"/>
      <c r="V295" s="134"/>
      <c r="AC295" s="174" t="str">
        <f t="shared" si="36"/>
        <v>3380-A</v>
      </c>
      <c r="AD295" s="148" t="str">
        <f t="shared" si="37"/>
        <v>VVVVV</v>
      </c>
    </row>
    <row r="296" spans="1:30" ht="12.75">
      <c r="A296" s="100"/>
      <c r="B296" s="127"/>
      <c r="C296" s="126"/>
      <c r="D296" s="101"/>
      <c r="E296" s="102"/>
      <c r="F296" s="152">
        <f t="shared" si="33"/>
        <v>0</v>
      </c>
      <c r="G296" s="122">
        <f t="shared" si="34"/>
      </c>
      <c r="H296" s="130">
        <f t="shared" si="35"/>
      </c>
      <c r="I296" s="129">
        <f t="shared" si="38"/>
        <v>0</v>
      </c>
      <c r="J296" s="412">
        <f t="shared" si="32"/>
      </c>
      <c r="K296" s="413"/>
      <c r="L296" s="413"/>
      <c r="M296" s="413"/>
      <c r="N296" s="413"/>
      <c r="O296" s="413"/>
      <c r="P296" s="413"/>
      <c r="Q296" s="413"/>
      <c r="R296" s="413"/>
      <c r="S296" s="414"/>
      <c r="U296" s="134"/>
      <c r="V296" s="134"/>
      <c r="AC296" s="174" t="str">
        <f t="shared" si="36"/>
        <v>3380-A</v>
      </c>
      <c r="AD296" s="148" t="str">
        <f t="shared" si="37"/>
        <v>VVVVV</v>
      </c>
    </row>
    <row r="297" spans="1:30" ht="12.75">
      <c r="A297" s="100"/>
      <c r="B297" s="127"/>
      <c r="C297" s="126"/>
      <c r="D297" s="101"/>
      <c r="E297" s="102"/>
      <c r="F297" s="152">
        <f t="shared" si="33"/>
        <v>0</v>
      </c>
      <c r="G297" s="122">
        <f t="shared" si="34"/>
      </c>
      <c r="H297" s="130">
        <f t="shared" si="35"/>
      </c>
      <c r="I297" s="129">
        <f t="shared" si="38"/>
        <v>0</v>
      </c>
      <c r="J297" s="412">
        <f t="shared" si="32"/>
      </c>
      <c r="K297" s="413"/>
      <c r="L297" s="413"/>
      <c r="M297" s="413"/>
      <c r="N297" s="413"/>
      <c r="O297" s="413"/>
      <c r="P297" s="413"/>
      <c r="Q297" s="413"/>
      <c r="R297" s="413"/>
      <c r="S297" s="414"/>
      <c r="U297" s="134"/>
      <c r="V297" s="134"/>
      <c r="AC297" s="174" t="str">
        <f t="shared" si="36"/>
        <v>3380-A</v>
      </c>
      <c r="AD297" s="148" t="str">
        <f t="shared" si="37"/>
        <v>VVVVV</v>
      </c>
    </row>
    <row r="298" spans="1:30" ht="12.75">
      <c r="A298" s="100"/>
      <c r="B298" s="127"/>
      <c r="C298" s="126"/>
      <c r="D298" s="101"/>
      <c r="E298" s="102"/>
      <c r="F298" s="152">
        <f t="shared" si="33"/>
        <v>0</v>
      </c>
      <c r="G298" s="122">
        <f t="shared" si="34"/>
      </c>
      <c r="H298" s="130">
        <f t="shared" si="35"/>
      </c>
      <c r="I298" s="129">
        <f t="shared" si="38"/>
        <v>0</v>
      </c>
      <c r="J298" s="412">
        <f t="shared" si="32"/>
      </c>
      <c r="K298" s="413"/>
      <c r="L298" s="413"/>
      <c r="M298" s="413"/>
      <c r="N298" s="413"/>
      <c r="O298" s="413"/>
      <c r="P298" s="413"/>
      <c r="Q298" s="413"/>
      <c r="R298" s="413"/>
      <c r="S298" s="414"/>
      <c r="U298" s="134"/>
      <c r="V298" s="134"/>
      <c r="AC298" s="174" t="str">
        <f t="shared" si="36"/>
        <v>3380-A</v>
      </c>
      <c r="AD298" s="148" t="str">
        <f t="shared" si="37"/>
        <v>VVVVV</v>
      </c>
    </row>
    <row r="299" spans="1:30" ht="12.75">
      <c r="A299" s="100"/>
      <c r="B299" s="127"/>
      <c r="C299" s="126"/>
      <c r="D299" s="101"/>
      <c r="E299" s="102"/>
      <c r="F299" s="152">
        <f t="shared" si="33"/>
        <v>0</v>
      </c>
      <c r="G299" s="122">
        <f t="shared" si="34"/>
      </c>
      <c r="H299" s="130">
        <f t="shared" si="35"/>
      </c>
      <c r="I299" s="129">
        <f t="shared" si="38"/>
        <v>0</v>
      </c>
      <c r="J299" s="412">
        <f t="shared" si="32"/>
      </c>
      <c r="K299" s="413"/>
      <c r="L299" s="413"/>
      <c r="M299" s="413"/>
      <c r="N299" s="413"/>
      <c r="O299" s="413"/>
      <c r="P299" s="413"/>
      <c r="Q299" s="413"/>
      <c r="R299" s="413"/>
      <c r="S299" s="414"/>
      <c r="U299" s="134"/>
      <c r="V299" s="134"/>
      <c r="AC299" s="174" t="str">
        <f t="shared" si="36"/>
        <v>3380-A</v>
      </c>
      <c r="AD299" s="148" t="str">
        <f t="shared" si="37"/>
        <v>VVVVV</v>
      </c>
    </row>
    <row r="300" spans="1:30" ht="12.75">
      <c r="A300" s="100"/>
      <c r="B300" s="127"/>
      <c r="C300" s="126"/>
      <c r="D300" s="101"/>
      <c r="E300" s="102"/>
      <c r="F300" s="152">
        <f t="shared" si="33"/>
        <v>0</v>
      </c>
      <c r="G300" s="122">
        <f t="shared" si="34"/>
      </c>
      <c r="H300" s="130">
        <f t="shared" si="35"/>
      </c>
      <c r="I300" s="129">
        <f t="shared" si="38"/>
        <v>0</v>
      </c>
      <c r="J300" s="412">
        <f t="shared" si="32"/>
      </c>
      <c r="K300" s="413"/>
      <c r="L300" s="413"/>
      <c r="M300" s="413"/>
      <c r="N300" s="413"/>
      <c r="O300" s="413"/>
      <c r="P300" s="413"/>
      <c r="Q300" s="413"/>
      <c r="R300" s="413"/>
      <c r="S300" s="414"/>
      <c r="U300" s="134"/>
      <c r="V300" s="134"/>
      <c r="AC300" s="174" t="str">
        <f t="shared" si="36"/>
        <v>3380-A</v>
      </c>
      <c r="AD300" s="148" t="str">
        <f t="shared" si="37"/>
        <v>VVVVV</v>
      </c>
    </row>
    <row r="301" spans="1:30" ht="12.75">
      <c r="A301" s="100"/>
      <c r="B301" s="127"/>
      <c r="C301" s="126"/>
      <c r="D301" s="101"/>
      <c r="E301" s="102"/>
      <c r="F301" s="152">
        <f t="shared" si="33"/>
        <v>0</v>
      </c>
      <c r="G301" s="122">
        <f t="shared" si="34"/>
      </c>
      <c r="H301" s="130">
        <f t="shared" si="35"/>
      </c>
      <c r="I301" s="129">
        <f t="shared" si="38"/>
        <v>0</v>
      </c>
      <c r="J301" s="412">
        <f t="shared" si="32"/>
      </c>
      <c r="K301" s="413"/>
      <c r="L301" s="413"/>
      <c r="M301" s="413"/>
      <c r="N301" s="413"/>
      <c r="O301" s="413"/>
      <c r="P301" s="413"/>
      <c r="Q301" s="413"/>
      <c r="R301" s="413"/>
      <c r="S301" s="414"/>
      <c r="U301" s="134"/>
      <c r="V301" s="134"/>
      <c r="AC301" s="174" t="str">
        <f t="shared" si="36"/>
        <v>3380-A</v>
      </c>
      <c r="AD301" s="148" t="str">
        <f t="shared" si="37"/>
        <v>VVVVV</v>
      </c>
    </row>
    <row r="302" spans="1:30" ht="12.75">
      <c r="A302" s="100"/>
      <c r="B302" s="127"/>
      <c r="C302" s="126"/>
      <c r="D302" s="101"/>
      <c r="E302" s="102"/>
      <c r="F302" s="152">
        <f t="shared" si="33"/>
        <v>0</v>
      </c>
      <c r="G302" s="122">
        <f t="shared" si="34"/>
      </c>
      <c r="H302" s="130">
        <f t="shared" si="35"/>
      </c>
      <c r="I302" s="129">
        <f t="shared" si="38"/>
        <v>0</v>
      </c>
      <c r="J302" s="412">
        <f t="shared" si="32"/>
      </c>
      <c r="K302" s="413"/>
      <c r="L302" s="413"/>
      <c r="M302" s="413"/>
      <c r="N302" s="413"/>
      <c r="O302" s="413"/>
      <c r="P302" s="413"/>
      <c r="Q302" s="413"/>
      <c r="R302" s="413"/>
      <c r="S302" s="414"/>
      <c r="U302" s="134"/>
      <c r="V302" s="134"/>
      <c r="AC302" s="174" t="str">
        <f t="shared" si="36"/>
        <v>3380-A</v>
      </c>
      <c r="AD302" s="148" t="str">
        <f t="shared" si="37"/>
        <v>VVVVV</v>
      </c>
    </row>
    <row r="303" spans="1:30" ht="12.75">
      <c r="A303" s="100"/>
      <c r="B303" s="127"/>
      <c r="C303" s="126"/>
      <c r="D303" s="101"/>
      <c r="E303" s="102"/>
      <c r="F303" s="152">
        <f t="shared" si="33"/>
        <v>0</v>
      </c>
      <c r="G303" s="122">
        <f t="shared" si="34"/>
      </c>
      <c r="H303" s="130">
        <f t="shared" si="35"/>
      </c>
      <c r="I303" s="129">
        <f t="shared" si="38"/>
        <v>0</v>
      </c>
      <c r="J303" s="412">
        <f t="shared" si="32"/>
      </c>
      <c r="K303" s="413"/>
      <c r="L303" s="413"/>
      <c r="M303" s="413"/>
      <c r="N303" s="413"/>
      <c r="O303" s="413"/>
      <c r="P303" s="413"/>
      <c r="Q303" s="413"/>
      <c r="R303" s="413"/>
      <c r="S303" s="414"/>
      <c r="U303" s="134"/>
      <c r="V303" s="134"/>
      <c r="AC303" s="174" t="str">
        <f t="shared" si="36"/>
        <v>3380-A</v>
      </c>
      <c r="AD303" s="148" t="str">
        <f t="shared" si="37"/>
        <v>VVVVV</v>
      </c>
    </row>
    <row r="304" spans="1:30" ht="12.75">
      <c r="A304" s="100"/>
      <c r="B304" s="127"/>
      <c r="C304" s="126"/>
      <c r="D304" s="101"/>
      <c r="E304" s="102"/>
      <c r="F304" s="152">
        <f t="shared" si="33"/>
        <v>0</v>
      </c>
      <c r="G304" s="122">
        <f t="shared" si="34"/>
      </c>
      <c r="H304" s="130">
        <f t="shared" si="35"/>
      </c>
      <c r="I304" s="129">
        <f t="shared" si="38"/>
        <v>0</v>
      </c>
      <c r="J304" s="412">
        <f t="shared" si="32"/>
      </c>
      <c r="K304" s="413"/>
      <c r="L304" s="413"/>
      <c r="M304" s="413"/>
      <c r="N304" s="413"/>
      <c r="O304" s="413"/>
      <c r="P304" s="413"/>
      <c r="Q304" s="413"/>
      <c r="R304" s="413"/>
      <c r="S304" s="414"/>
      <c r="U304" s="134"/>
      <c r="V304" s="134"/>
      <c r="AC304" s="174" t="str">
        <f t="shared" si="36"/>
        <v>3380-A</v>
      </c>
      <c r="AD304" s="148" t="str">
        <f t="shared" si="37"/>
        <v>VVVVV</v>
      </c>
    </row>
    <row r="305" spans="1:30" ht="12.75">
      <c r="A305" s="100"/>
      <c r="B305" s="127"/>
      <c r="C305" s="126"/>
      <c r="D305" s="101"/>
      <c r="E305" s="102"/>
      <c r="F305" s="152">
        <f t="shared" si="33"/>
        <v>0</v>
      </c>
      <c r="G305" s="122">
        <f t="shared" si="34"/>
      </c>
      <c r="H305" s="130">
        <f t="shared" si="35"/>
      </c>
      <c r="I305" s="129">
        <f t="shared" si="38"/>
        <v>0</v>
      </c>
      <c r="J305" s="412">
        <f t="shared" si="32"/>
      </c>
      <c r="K305" s="413"/>
      <c r="L305" s="413"/>
      <c r="M305" s="413"/>
      <c r="N305" s="413"/>
      <c r="O305" s="413"/>
      <c r="P305" s="413"/>
      <c r="Q305" s="413"/>
      <c r="R305" s="413"/>
      <c r="S305" s="414"/>
      <c r="U305" s="134"/>
      <c r="V305" s="134"/>
      <c r="AC305" s="174" t="str">
        <f t="shared" si="36"/>
        <v>3380-A</v>
      </c>
      <c r="AD305" s="148" t="str">
        <f t="shared" si="37"/>
        <v>VVVVV</v>
      </c>
    </row>
    <row r="306" spans="1:30" ht="12.75">
      <c r="A306" s="100"/>
      <c r="B306" s="127"/>
      <c r="C306" s="126"/>
      <c r="D306" s="101"/>
      <c r="E306" s="102"/>
      <c r="F306" s="152">
        <f t="shared" si="33"/>
        <v>0</v>
      </c>
      <c r="G306" s="122">
        <f t="shared" si="34"/>
      </c>
      <c r="H306" s="130">
        <f t="shared" si="35"/>
      </c>
      <c r="I306" s="129">
        <f t="shared" si="38"/>
        <v>0</v>
      </c>
      <c r="J306" s="412">
        <f t="shared" si="32"/>
      </c>
      <c r="K306" s="413"/>
      <c r="L306" s="413"/>
      <c r="M306" s="413"/>
      <c r="N306" s="413"/>
      <c r="O306" s="413"/>
      <c r="P306" s="413"/>
      <c r="Q306" s="413"/>
      <c r="R306" s="413"/>
      <c r="S306" s="414"/>
      <c r="U306" s="134"/>
      <c r="V306" s="134"/>
      <c r="AC306" s="174" t="str">
        <f t="shared" si="36"/>
        <v>3380-A</v>
      </c>
      <c r="AD306" s="148" t="str">
        <f t="shared" si="37"/>
        <v>VVVVV</v>
      </c>
    </row>
    <row r="307" spans="1:30" ht="12.75">
      <c r="A307" s="100"/>
      <c r="B307" s="127"/>
      <c r="C307" s="126"/>
      <c r="D307" s="101"/>
      <c r="E307" s="102"/>
      <c r="F307" s="152">
        <f t="shared" si="33"/>
        <v>0</v>
      </c>
      <c r="G307" s="122">
        <f t="shared" si="34"/>
      </c>
      <c r="H307" s="130">
        <f t="shared" si="35"/>
      </c>
      <c r="I307" s="129">
        <f t="shared" si="38"/>
        <v>0</v>
      </c>
      <c r="J307" s="412">
        <f t="shared" si="32"/>
      </c>
      <c r="K307" s="413"/>
      <c r="L307" s="413"/>
      <c r="M307" s="413"/>
      <c r="N307" s="413"/>
      <c r="O307" s="413"/>
      <c r="P307" s="413"/>
      <c r="Q307" s="413"/>
      <c r="R307" s="413"/>
      <c r="S307" s="414"/>
      <c r="U307" s="134"/>
      <c r="V307" s="134"/>
      <c r="AC307" s="174" t="str">
        <f t="shared" si="36"/>
        <v>3380-A</v>
      </c>
      <c r="AD307" s="148" t="str">
        <f t="shared" si="37"/>
        <v>VVVVV</v>
      </c>
    </row>
    <row r="308" spans="1:30" ht="12.75">
      <c r="A308" s="100"/>
      <c r="B308" s="127"/>
      <c r="C308" s="126"/>
      <c r="D308" s="101"/>
      <c r="E308" s="102"/>
      <c r="F308" s="152">
        <f t="shared" si="33"/>
        <v>0</v>
      </c>
      <c r="G308" s="122">
        <f t="shared" si="34"/>
      </c>
      <c r="H308" s="130">
        <f t="shared" si="35"/>
      </c>
      <c r="I308" s="129">
        <f t="shared" si="38"/>
        <v>0</v>
      </c>
      <c r="J308" s="412">
        <f aca="true" t="shared" si="39" ref="J308:J371">IF(E308&lt;&gt;"",LEFT("MDISK "&amp;RIGHT(CONCATENATE("0000",D308),4)&amp;" "&amp;dasdtype&amp;" "&amp;RIGHT(CONCATENATE("0000",H308),5)&amp;" "&amp;RIGHT(CONCATENATE("0000",E308),5)&amp;" "&amp;AD308&amp;" "&amp;parms,80),"")</f>
      </c>
      <c r="K308" s="413"/>
      <c r="L308" s="413"/>
      <c r="M308" s="413"/>
      <c r="N308" s="413"/>
      <c r="O308" s="413"/>
      <c r="P308" s="413"/>
      <c r="Q308" s="413"/>
      <c r="R308" s="413"/>
      <c r="S308" s="414"/>
      <c r="U308" s="134"/>
      <c r="V308" s="134"/>
      <c r="AC308" s="174" t="str">
        <f t="shared" si="36"/>
        <v>3380-A</v>
      </c>
      <c r="AD308" s="148" t="str">
        <f t="shared" si="37"/>
        <v>VVVVV</v>
      </c>
    </row>
    <row r="309" spans="1:30" ht="12.75">
      <c r="A309" s="100"/>
      <c r="B309" s="127"/>
      <c r="C309" s="126"/>
      <c r="D309" s="101"/>
      <c r="E309" s="102"/>
      <c r="F309" s="152">
        <f t="shared" si="33"/>
        <v>0</v>
      </c>
      <c r="G309" s="122">
        <f t="shared" si="34"/>
      </c>
      <c r="H309" s="130">
        <f t="shared" si="35"/>
      </c>
      <c r="I309" s="129">
        <f t="shared" si="38"/>
        <v>0</v>
      </c>
      <c r="J309" s="412">
        <f t="shared" si="39"/>
      </c>
      <c r="K309" s="413"/>
      <c r="L309" s="413"/>
      <c r="M309" s="413"/>
      <c r="N309" s="413"/>
      <c r="O309" s="413"/>
      <c r="P309" s="413"/>
      <c r="Q309" s="413"/>
      <c r="R309" s="413"/>
      <c r="S309" s="414"/>
      <c r="U309" s="134"/>
      <c r="V309" s="134"/>
      <c r="AC309" s="174" t="str">
        <f t="shared" si="36"/>
        <v>3380-A</v>
      </c>
      <c r="AD309" s="148" t="str">
        <f t="shared" si="37"/>
        <v>VVVVV</v>
      </c>
    </row>
    <row r="310" spans="1:30" ht="12.75">
      <c r="A310" s="100"/>
      <c r="B310" s="127"/>
      <c r="C310" s="126"/>
      <c r="D310" s="101"/>
      <c r="E310" s="102"/>
      <c r="F310" s="152">
        <f t="shared" si="33"/>
        <v>0</v>
      </c>
      <c r="G310" s="122">
        <f t="shared" si="34"/>
      </c>
      <c r="H310" s="130">
        <f t="shared" si="35"/>
      </c>
      <c r="I310" s="129">
        <f t="shared" si="38"/>
        <v>0</v>
      </c>
      <c r="J310" s="412">
        <f t="shared" si="39"/>
      </c>
      <c r="K310" s="413"/>
      <c r="L310" s="413"/>
      <c r="M310" s="413"/>
      <c r="N310" s="413"/>
      <c r="O310" s="413"/>
      <c r="P310" s="413"/>
      <c r="Q310" s="413"/>
      <c r="R310" s="413"/>
      <c r="S310" s="414"/>
      <c r="U310" s="134"/>
      <c r="V310" s="134"/>
      <c r="AC310" s="174" t="str">
        <f t="shared" si="36"/>
        <v>3380-A</v>
      </c>
      <c r="AD310" s="148" t="str">
        <f t="shared" si="37"/>
        <v>VVVVV</v>
      </c>
    </row>
    <row r="311" spans="1:30" ht="12.75">
      <c r="A311" s="100"/>
      <c r="B311" s="127"/>
      <c r="C311" s="126"/>
      <c r="D311" s="101"/>
      <c r="E311" s="102"/>
      <c r="F311" s="152">
        <f t="shared" si="33"/>
        <v>0</v>
      </c>
      <c r="G311" s="122">
        <f t="shared" si="34"/>
      </c>
      <c r="H311" s="130">
        <f t="shared" si="35"/>
      </c>
      <c r="I311" s="129">
        <f t="shared" si="38"/>
        <v>0</v>
      </c>
      <c r="J311" s="412">
        <f t="shared" si="39"/>
      </c>
      <c r="K311" s="413"/>
      <c r="L311" s="413"/>
      <c r="M311" s="413"/>
      <c r="N311" s="413"/>
      <c r="O311" s="413"/>
      <c r="P311" s="413"/>
      <c r="Q311" s="413"/>
      <c r="R311" s="413"/>
      <c r="S311" s="414"/>
      <c r="U311" s="134"/>
      <c r="V311" s="134"/>
      <c r="AC311" s="174" t="str">
        <f t="shared" si="36"/>
        <v>3380-A</v>
      </c>
      <c r="AD311" s="148" t="str">
        <f t="shared" si="37"/>
        <v>VVVVV</v>
      </c>
    </row>
    <row r="312" spans="1:30" ht="12.75">
      <c r="A312" s="100"/>
      <c r="B312" s="127"/>
      <c r="C312" s="126"/>
      <c r="D312" s="101"/>
      <c r="E312" s="102"/>
      <c r="F312" s="152">
        <f t="shared" si="33"/>
        <v>0</v>
      </c>
      <c r="G312" s="122">
        <f t="shared" si="34"/>
      </c>
      <c r="H312" s="130">
        <f t="shared" si="35"/>
      </c>
      <c r="I312" s="129">
        <f t="shared" si="38"/>
        <v>0</v>
      </c>
      <c r="J312" s="412">
        <f t="shared" si="39"/>
      </c>
      <c r="K312" s="413"/>
      <c r="L312" s="413"/>
      <c r="M312" s="413"/>
      <c r="N312" s="413"/>
      <c r="O312" s="413"/>
      <c r="P312" s="413"/>
      <c r="Q312" s="413"/>
      <c r="R312" s="413"/>
      <c r="S312" s="414"/>
      <c r="U312" s="134"/>
      <c r="V312" s="134"/>
      <c r="AC312" s="174" t="str">
        <f t="shared" si="36"/>
        <v>3380-A</v>
      </c>
      <c r="AD312" s="148" t="str">
        <f t="shared" si="37"/>
        <v>VVVVV</v>
      </c>
    </row>
    <row r="313" spans="1:30" ht="12.75">
      <c r="A313" s="100"/>
      <c r="B313" s="127"/>
      <c r="C313" s="126"/>
      <c r="D313" s="101"/>
      <c r="E313" s="102"/>
      <c r="F313" s="152">
        <f t="shared" si="33"/>
        <v>0</v>
      </c>
      <c r="G313" s="122">
        <f t="shared" si="34"/>
      </c>
      <c r="H313" s="130">
        <f t="shared" si="35"/>
      </c>
      <c r="I313" s="129">
        <f t="shared" si="38"/>
        <v>0</v>
      </c>
      <c r="J313" s="412">
        <f t="shared" si="39"/>
      </c>
      <c r="K313" s="413"/>
      <c r="L313" s="413"/>
      <c r="M313" s="413"/>
      <c r="N313" s="413"/>
      <c r="O313" s="413"/>
      <c r="P313" s="413"/>
      <c r="Q313" s="413"/>
      <c r="R313" s="413"/>
      <c r="S313" s="414"/>
      <c r="U313" s="134"/>
      <c r="V313" s="134"/>
      <c r="AC313" s="174" t="str">
        <f t="shared" si="36"/>
        <v>3380-A</v>
      </c>
      <c r="AD313" s="148" t="str">
        <f t="shared" si="37"/>
        <v>VVVVV</v>
      </c>
    </row>
    <row r="314" spans="1:30" ht="12.75">
      <c r="A314" s="100"/>
      <c r="B314" s="127"/>
      <c r="C314" s="126"/>
      <c r="D314" s="101"/>
      <c r="E314" s="102"/>
      <c r="F314" s="152">
        <f t="shared" si="33"/>
        <v>0</v>
      </c>
      <c r="G314" s="122">
        <f t="shared" si="34"/>
      </c>
      <c r="H314" s="130">
        <f t="shared" si="35"/>
      </c>
      <c r="I314" s="129">
        <f t="shared" si="38"/>
        <v>0</v>
      </c>
      <c r="J314" s="412">
        <f t="shared" si="39"/>
      </c>
      <c r="K314" s="413"/>
      <c r="L314" s="413"/>
      <c r="M314" s="413"/>
      <c r="N314" s="413"/>
      <c r="O314" s="413"/>
      <c r="P314" s="413"/>
      <c r="Q314" s="413"/>
      <c r="R314" s="413"/>
      <c r="S314" s="414"/>
      <c r="U314" s="134"/>
      <c r="V314" s="134"/>
      <c r="AC314" s="174" t="str">
        <f t="shared" si="36"/>
        <v>3380-A</v>
      </c>
      <c r="AD314" s="148" t="str">
        <f t="shared" si="37"/>
        <v>VVVVV</v>
      </c>
    </row>
    <row r="315" spans="1:30" ht="12.75">
      <c r="A315" s="100"/>
      <c r="B315" s="127"/>
      <c r="C315" s="126"/>
      <c r="D315" s="101"/>
      <c r="E315" s="102"/>
      <c r="F315" s="152">
        <f t="shared" si="33"/>
        <v>0</v>
      </c>
      <c r="G315" s="122">
        <f t="shared" si="34"/>
      </c>
      <c r="H315" s="130">
        <f t="shared" si="35"/>
      </c>
      <c r="I315" s="129">
        <f t="shared" si="38"/>
        <v>0</v>
      </c>
      <c r="J315" s="412">
        <f t="shared" si="39"/>
      </c>
      <c r="K315" s="413"/>
      <c r="L315" s="413"/>
      <c r="M315" s="413"/>
      <c r="N315" s="413"/>
      <c r="O315" s="413"/>
      <c r="P315" s="413"/>
      <c r="Q315" s="413"/>
      <c r="R315" s="413"/>
      <c r="S315" s="414"/>
      <c r="U315" s="134"/>
      <c r="V315" s="134"/>
      <c r="AC315" s="174" t="str">
        <f t="shared" si="36"/>
        <v>3380-A</v>
      </c>
      <c r="AD315" s="148" t="str">
        <f t="shared" si="37"/>
        <v>VVVVV</v>
      </c>
    </row>
    <row r="316" spans="1:30" ht="12.75">
      <c r="A316" s="100"/>
      <c r="B316" s="127"/>
      <c r="C316" s="126"/>
      <c r="D316" s="101"/>
      <c r="E316" s="102"/>
      <c r="F316" s="152">
        <f t="shared" si="33"/>
        <v>0</v>
      </c>
      <c r="G316" s="122">
        <f t="shared" si="34"/>
      </c>
      <c r="H316" s="130">
        <f t="shared" si="35"/>
      </c>
      <c r="I316" s="129">
        <f t="shared" si="38"/>
        <v>0</v>
      </c>
      <c r="J316" s="412">
        <f t="shared" si="39"/>
      </c>
      <c r="K316" s="413"/>
      <c r="L316" s="413"/>
      <c r="M316" s="413"/>
      <c r="N316" s="413"/>
      <c r="O316" s="413"/>
      <c r="P316" s="413"/>
      <c r="Q316" s="413"/>
      <c r="R316" s="413"/>
      <c r="S316" s="414"/>
      <c r="U316" s="134"/>
      <c r="V316" s="134"/>
      <c r="AC316" s="174" t="str">
        <f t="shared" si="36"/>
        <v>3380-A</v>
      </c>
      <c r="AD316" s="148" t="str">
        <f t="shared" si="37"/>
        <v>VVVVV</v>
      </c>
    </row>
    <row r="317" spans="1:30" ht="12.75">
      <c r="A317" s="100"/>
      <c r="B317" s="127"/>
      <c r="C317" s="126"/>
      <c r="D317" s="101"/>
      <c r="E317" s="102"/>
      <c r="F317" s="152">
        <f t="shared" si="33"/>
        <v>0</v>
      </c>
      <c r="G317" s="122">
        <f t="shared" si="34"/>
      </c>
      <c r="H317" s="130">
        <f t="shared" si="35"/>
      </c>
      <c r="I317" s="129">
        <f t="shared" si="38"/>
        <v>0</v>
      </c>
      <c r="J317" s="412">
        <f t="shared" si="39"/>
      </c>
      <c r="K317" s="413"/>
      <c r="L317" s="413"/>
      <c r="M317" s="413"/>
      <c r="N317" s="413"/>
      <c r="O317" s="413"/>
      <c r="P317" s="413"/>
      <c r="Q317" s="413"/>
      <c r="R317" s="413"/>
      <c r="S317" s="414"/>
      <c r="U317" s="134"/>
      <c r="V317" s="134"/>
      <c r="AC317" s="174" t="str">
        <f t="shared" si="36"/>
        <v>3380-A</v>
      </c>
      <c r="AD317" s="148" t="str">
        <f t="shared" si="37"/>
        <v>VVVVV</v>
      </c>
    </row>
    <row r="318" spans="1:30" ht="12.75">
      <c r="A318" s="100"/>
      <c r="B318" s="127"/>
      <c r="C318" s="126"/>
      <c r="D318" s="101"/>
      <c r="E318" s="102"/>
      <c r="F318" s="152">
        <f t="shared" si="33"/>
        <v>0</v>
      </c>
      <c r="G318" s="122">
        <f t="shared" si="34"/>
      </c>
      <c r="H318" s="130">
        <f t="shared" si="35"/>
      </c>
      <c r="I318" s="129">
        <f t="shared" si="38"/>
        <v>0</v>
      </c>
      <c r="J318" s="412">
        <f t="shared" si="39"/>
      </c>
      <c r="K318" s="413"/>
      <c r="L318" s="413"/>
      <c r="M318" s="413"/>
      <c r="N318" s="413"/>
      <c r="O318" s="413"/>
      <c r="P318" s="413"/>
      <c r="Q318" s="413"/>
      <c r="R318" s="413"/>
      <c r="S318" s="414"/>
      <c r="U318" s="134"/>
      <c r="V318" s="134"/>
      <c r="AC318" s="174" t="str">
        <f t="shared" si="36"/>
        <v>3380-A</v>
      </c>
      <c r="AD318" s="148" t="str">
        <f t="shared" si="37"/>
        <v>VVVVV</v>
      </c>
    </row>
    <row r="319" spans="1:30" ht="12.75">
      <c r="A319" s="100"/>
      <c r="B319" s="127"/>
      <c r="C319" s="126"/>
      <c r="D319" s="101"/>
      <c r="E319" s="102"/>
      <c r="F319" s="152">
        <f t="shared" si="33"/>
        <v>0</v>
      </c>
      <c r="G319" s="122">
        <f t="shared" si="34"/>
      </c>
      <c r="H319" s="130">
        <f t="shared" si="35"/>
      </c>
      <c r="I319" s="129">
        <f t="shared" si="38"/>
        <v>0</v>
      </c>
      <c r="J319" s="412">
        <f t="shared" si="39"/>
      </c>
      <c r="K319" s="413"/>
      <c r="L319" s="413"/>
      <c r="M319" s="413"/>
      <c r="N319" s="413"/>
      <c r="O319" s="413"/>
      <c r="P319" s="413"/>
      <c r="Q319" s="413"/>
      <c r="R319" s="413"/>
      <c r="S319" s="414"/>
      <c r="U319" s="134"/>
      <c r="V319" s="134"/>
      <c r="AC319" s="174" t="str">
        <f t="shared" si="36"/>
        <v>3380-A</v>
      </c>
      <c r="AD319" s="148" t="str">
        <f t="shared" si="37"/>
        <v>VVVVV</v>
      </c>
    </row>
    <row r="320" spans="1:30" ht="12.75">
      <c r="A320" s="100"/>
      <c r="B320" s="127"/>
      <c r="C320" s="126"/>
      <c r="D320" s="101"/>
      <c r="E320" s="102"/>
      <c r="F320" s="152">
        <f t="shared" si="33"/>
        <v>0</v>
      </c>
      <c r="G320" s="122">
        <f t="shared" si="34"/>
      </c>
      <c r="H320" s="130">
        <f t="shared" si="35"/>
      </c>
      <c r="I320" s="129">
        <f t="shared" si="38"/>
        <v>0</v>
      </c>
      <c r="J320" s="412">
        <f t="shared" si="39"/>
      </c>
      <c r="K320" s="413"/>
      <c r="L320" s="413"/>
      <c r="M320" s="413"/>
      <c r="N320" s="413"/>
      <c r="O320" s="413"/>
      <c r="P320" s="413"/>
      <c r="Q320" s="413"/>
      <c r="R320" s="413"/>
      <c r="S320" s="414"/>
      <c r="U320" s="134"/>
      <c r="V320" s="134"/>
      <c r="AC320" s="174" t="str">
        <f t="shared" si="36"/>
        <v>3380-A</v>
      </c>
      <c r="AD320" s="148" t="str">
        <f t="shared" si="37"/>
        <v>VVVVV</v>
      </c>
    </row>
    <row r="321" spans="1:30" ht="12.75">
      <c r="A321" s="100"/>
      <c r="B321" s="127"/>
      <c r="C321" s="126"/>
      <c r="D321" s="101"/>
      <c r="E321" s="102"/>
      <c r="F321" s="152">
        <f t="shared" si="33"/>
        <v>0</v>
      </c>
      <c r="G321" s="122">
        <f t="shared" si="34"/>
      </c>
      <c r="H321" s="130">
        <f t="shared" si="35"/>
      </c>
      <c r="I321" s="129">
        <f t="shared" si="38"/>
        <v>0</v>
      </c>
      <c r="J321" s="412">
        <f t="shared" si="39"/>
      </c>
      <c r="K321" s="413"/>
      <c r="L321" s="413"/>
      <c r="M321" s="413"/>
      <c r="N321" s="413"/>
      <c r="O321" s="413"/>
      <c r="P321" s="413"/>
      <c r="Q321" s="413"/>
      <c r="R321" s="413"/>
      <c r="S321" s="414"/>
      <c r="U321" s="134"/>
      <c r="V321" s="134"/>
      <c r="AC321" s="174" t="str">
        <f t="shared" si="36"/>
        <v>3380-A</v>
      </c>
      <c r="AD321" s="148" t="str">
        <f t="shared" si="37"/>
        <v>VVVVV</v>
      </c>
    </row>
    <row r="322" spans="1:30" ht="12.75">
      <c r="A322" s="100"/>
      <c r="B322" s="127"/>
      <c r="C322" s="126"/>
      <c r="D322" s="101"/>
      <c r="E322" s="102"/>
      <c r="F322" s="152">
        <f t="shared" si="33"/>
        <v>0</v>
      </c>
      <c r="G322" s="122">
        <f t="shared" si="34"/>
      </c>
      <c r="H322" s="130">
        <f t="shared" si="35"/>
      </c>
      <c r="I322" s="129">
        <f t="shared" si="38"/>
        <v>0</v>
      </c>
      <c r="J322" s="412">
        <f t="shared" si="39"/>
      </c>
      <c r="K322" s="413"/>
      <c r="L322" s="413"/>
      <c r="M322" s="413"/>
      <c r="N322" s="413"/>
      <c r="O322" s="413"/>
      <c r="P322" s="413"/>
      <c r="Q322" s="413"/>
      <c r="R322" s="413"/>
      <c r="S322" s="414"/>
      <c r="U322" s="134"/>
      <c r="V322" s="134"/>
      <c r="AC322" s="174" t="str">
        <f t="shared" si="36"/>
        <v>3380-A</v>
      </c>
      <c r="AD322" s="148" t="str">
        <f t="shared" si="37"/>
        <v>VVVVV</v>
      </c>
    </row>
    <row r="323" spans="1:30" ht="12.75">
      <c r="A323" s="100"/>
      <c r="B323" s="127"/>
      <c r="C323" s="126"/>
      <c r="D323" s="101"/>
      <c r="E323" s="102"/>
      <c r="F323" s="152">
        <f t="shared" si="33"/>
        <v>0</v>
      </c>
      <c r="G323" s="122">
        <f t="shared" si="34"/>
      </c>
      <c r="H323" s="130">
        <f t="shared" si="35"/>
      </c>
      <c r="I323" s="129">
        <f t="shared" si="38"/>
        <v>0</v>
      </c>
      <c r="J323" s="412">
        <f t="shared" si="39"/>
      </c>
      <c r="K323" s="413"/>
      <c r="L323" s="413"/>
      <c r="M323" s="413"/>
      <c r="N323" s="413"/>
      <c r="O323" s="413"/>
      <c r="P323" s="413"/>
      <c r="Q323" s="413"/>
      <c r="R323" s="413"/>
      <c r="S323" s="414"/>
      <c r="U323" s="134"/>
      <c r="V323" s="134"/>
      <c r="AC323" s="174" t="str">
        <f t="shared" si="36"/>
        <v>3380-A</v>
      </c>
      <c r="AD323" s="148" t="str">
        <f t="shared" si="37"/>
        <v>VVVVV</v>
      </c>
    </row>
    <row r="324" spans="1:30" ht="12.75">
      <c r="A324" s="100"/>
      <c r="B324" s="127"/>
      <c r="C324" s="126"/>
      <c r="D324" s="101"/>
      <c r="E324" s="102"/>
      <c r="F324" s="152">
        <f t="shared" si="33"/>
        <v>0</v>
      </c>
      <c r="G324" s="122">
        <f t="shared" si="34"/>
      </c>
      <c r="H324" s="130">
        <f t="shared" si="35"/>
      </c>
      <c r="I324" s="129">
        <f t="shared" si="38"/>
        <v>0</v>
      </c>
      <c r="J324" s="412">
        <f t="shared" si="39"/>
      </c>
      <c r="K324" s="413"/>
      <c r="L324" s="413"/>
      <c r="M324" s="413"/>
      <c r="N324" s="413"/>
      <c r="O324" s="413"/>
      <c r="P324" s="413"/>
      <c r="Q324" s="413"/>
      <c r="R324" s="413"/>
      <c r="S324" s="414"/>
      <c r="U324" s="134"/>
      <c r="V324" s="134"/>
      <c r="AC324" s="174" t="str">
        <f t="shared" si="36"/>
        <v>3380-A</v>
      </c>
      <c r="AD324" s="148" t="str">
        <f t="shared" si="37"/>
        <v>VVVVV</v>
      </c>
    </row>
    <row r="325" spans="1:30" ht="12.75">
      <c r="A325" s="100"/>
      <c r="B325" s="127"/>
      <c r="C325" s="126"/>
      <c r="D325" s="101"/>
      <c r="E325" s="102"/>
      <c r="F325" s="152">
        <f t="shared" si="33"/>
        <v>0</v>
      </c>
      <c r="G325" s="122">
        <f t="shared" si="34"/>
      </c>
      <c r="H325" s="130">
        <f t="shared" si="35"/>
      </c>
      <c r="I325" s="129">
        <f t="shared" si="38"/>
        <v>0</v>
      </c>
      <c r="J325" s="412">
        <f t="shared" si="39"/>
      </c>
      <c r="K325" s="413"/>
      <c r="L325" s="413"/>
      <c r="M325" s="413"/>
      <c r="N325" s="413"/>
      <c r="O325" s="413"/>
      <c r="P325" s="413"/>
      <c r="Q325" s="413"/>
      <c r="R325" s="413"/>
      <c r="S325" s="414"/>
      <c r="U325" s="134"/>
      <c r="V325" s="134"/>
      <c r="AC325" s="174" t="str">
        <f t="shared" si="36"/>
        <v>3380-A</v>
      </c>
      <c r="AD325" s="148" t="str">
        <f t="shared" si="37"/>
        <v>VVVVV</v>
      </c>
    </row>
    <row r="326" spans="1:30" ht="12.75">
      <c r="A326" s="100"/>
      <c r="B326" s="127"/>
      <c r="C326" s="126"/>
      <c r="D326" s="101"/>
      <c r="E326" s="102"/>
      <c r="F326" s="152">
        <f t="shared" si="33"/>
        <v>0</v>
      </c>
      <c r="G326" s="122">
        <f t="shared" si="34"/>
      </c>
      <c r="H326" s="130">
        <f t="shared" si="35"/>
      </c>
      <c r="I326" s="129">
        <f t="shared" si="38"/>
        <v>0</v>
      </c>
      <c r="J326" s="412">
        <f t="shared" si="39"/>
      </c>
      <c r="K326" s="413"/>
      <c r="L326" s="413"/>
      <c r="M326" s="413"/>
      <c r="N326" s="413"/>
      <c r="O326" s="413"/>
      <c r="P326" s="413"/>
      <c r="Q326" s="413"/>
      <c r="R326" s="413"/>
      <c r="S326" s="414"/>
      <c r="U326" s="134"/>
      <c r="V326" s="134"/>
      <c r="AC326" s="174" t="str">
        <f t="shared" si="36"/>
        <v>3380-A</v>
      </c>
      <c r="AD326" s="148" t="str">
        <f t="shared" si="37"/>
        <v>VVVVV</v>
      </c>
    </row>
    <row r="327" spans="1:30" ht="12.75">
      <c r="A327" s="100"/>
      <c r="B327" s="127"/>
      <c r="C327" s="126"/>
      <c r="D327" s="101"/>
      <c r="E327" s="102"/>
      <c r="F327" s="152">
        <f t="shared" si="33"/>
        <v>0</v>
      </c>
      <c r="G327" s="122">
        <f t="shared" si="34"/>
      </c>
      <c r="H327" s="130">
        <f t="shared" si="35"/>
      </c>
      <c r="I327" s="129">
        <f t="shared" si="38"/>
        <v>0</v>
      </c>
      <c r="J327" s="412">
        <f t="shared" si="39"/>
      </c>
      <c r="K327" s="413"/>
      <c r="L327" s="413"/>
      <c r="M327" s="413"/>
      <c r="N327" s="413"/>
      <c r="O327" s="413"/>
      <c r="P327" s="413"/>
      <c r="Q327" s="413"/>
      <c r="R327" s="413"/>
      <c r="S327" s="414"/>
      <c r="U327" s="134"/>
      <c r="V327" s="134"/>
      <c r="AC327" s="174" t="str">
        <f t="shared" si="36"/>
        <v>3380-A</v>
      </c>
      <c r="AD327" s="148" t="str">
        <f t="shared" si="37"/>
        <v>VVVVV</v>
      </c>
    </row>
    <row r="328" spans="1:30" ht="12.75">
      <c r="A328" s="100"/>
      <c r="B328" s="127"/>
      <c r="C328" s="126"/>
      <c r="D328" s="101"/>
      <c r="E328" s="102"/>
      <c r="F328" s="152">
        <f t="shared" si="33"/>
        <v>0</v>
      </c>
      <c r="G328" s="122">
        <f t="shared" si="34"/>
      </c>
      <c r="H328" s="130">
        <f t="shared" si="35"/>
      </c>
      <c r="I328" s="129">
        <f t="shared" si="38"/>
        <v>0</v>
      </c>
      <c r="J328" s="412">
        <f t="shared" si="39"/>
      </c>
      <c r="K328" s="413"/>
      <c r="L328" s="413"/>
      <c r="M328" s="413"/>
      <c r="N328" s="413"/>
      <c r="O328" s="413"/>
      <c r="P328" s="413"/>
      <c r="Q328" s="413"/>
      <c r="R328" s="413"/>
      <c r="S328" s="414"/>
      <c r="U328" s="134"/>
      <c r="V328" s="134"/>
      <c r="AC328" s="174" t="str">
        <f t="shared" si="36"/>
        <v>3380-A</v>
      </c>
      <c r="AD328" s="148" t="str">
        <f t="shared" si="37"/>
        <v>VVVVV</v>
      </c>
    </row>
    <row r="329" spans="1:30" ht="12.75">
      <c r="A329" s="100"/>
      <c r="B329" s="127"/>
      <c r="C329" s="126"/>
      <c r="D329" s="101"/>
      <c r="E329" s="102"/>
      <c r="F329" s="152">
        <f t="shared" si="33"/>
        <v>0</v>
      </c>
      <c r="G329" s="122">
        <f t="shared" si="34"/>
      </c>
      <c r="H329" s="130">
        <f t="shared" si="35"/>
      </c>
      <c r="I329" s="129">
        <f t="shared" si="38"/>
        <v>0</v>
      </c>
      <c r="J329" s="412">
        <f t="shared" si="39"/>
      </c>
      <c r="K329" s="413"/>
      <c r="L329" s="413"/>
      <c r="M329" s="413"/>
      <c r="N329" s="413"/>
      <c r="O329" s="413"/>
      <c r="P329" s="413"/>
      <c r="Q329" s="413"/>
      <c r="R329" s="413"/>
      <c r="S329" s="414"/>
      <c r="U329" s="134"/>
      <c r="V329" s="134"/>
      <c r="AC329" s="174" t="str">
        <f t="shared" si="36"/>
        <v>3380-A</v>
      </c>
      <c r="AD329" s="148" t="str">
        <f t="shared" si="37"/>
        <v>VVVVV</v>
      </c>
    </row>
    <row r="330" spans="1:30" ht="12.75">
      <c r="A330" s="100"/>
      <c r="B330" s="127"/>
      <c r="C330" s="126"/>
      <c r="D330" s="101"/>
      <c r="E330" s="102"/>
      <c r="F330" s="152">
        <f aca="true" t="shared" si="40" ref="F330:F393">VLOOKUP(AC330,devtab,4,FALSE)*E330</f>
        <v>0</v>
      </c>
      <c r="G330" s="122">
        <f t="shared" si="34"/>
      </c>
      <c r="H330" s="130">
        <f t="shared" si="35"/>
      </c>
      <c r="I330" s="129">
        <f t="shared" si="38"/>
        <v>0</v>
      </c>
      <c r="J330" s="412">
        <f t="shared" si="39"/>
      </c>
      <c r="K330" s="413"/>
      <c r="L330" s="413"/>
      <c r="M330" s="413"/>
      <c r="N330" s="413"/>
      <c r="O330" s="413"/>
      <c r="P330" s="413"/>
      <c r="Q330" s="413"/>
      <c r="R330" s="413"/>
      <c r="S330" s="414"/>
      <c r="U330" s="134"/>
      <c r="V330" s="134"/>
      <c r="AC330" s="174" t="str">
        <f t="shared" si="36"/>
        <v>3380-A</v>
      </c>
      <c r="AD330" s="148" t="str">
        <f t="shared" si="37"/>
        <v>VVVVV</v>
      </c>
    </row>
    <row r="331" spans="1:30" ht="12.75">
      <c r="A331" s="100"/>
      <c r="B331" s="127"/>
      <c r="C331" s="126"/>
      <c r="D331" s="101"/>
      <c r="E331" s="102"/>
      <c r="F331" s="152">
        <f t="shared" si="40"/>
        <v>0</v>
      </c>
      <c r="G331" s="122">
        <f aca="true" t="shared" si="41" ref="G331:G394">IF(A331&lt;&gt;"",VLOOKUP(B331,devtab,2,FALSE)-E331-1,IF(E331&lt;&gt;"",G330-E331,""))</f>
      </c>
      <c r="H331" s="130">
        <f aca="true" t="shared" si="42" ref="H331:H394">IF(A331&lt;&gt;"",1,IF(E331&lt;&gt;"",I330+1,""))</f>
      </c>
      <c r="I331" s="129">
        <f t="shared" si="38"/>
        <v>0</v>
      </c>
      <c r="J331" s="412">
        <f t="shared" si="39"/>
      </c>
      <c r="K331" s="413"/>
      <c r="L331" s="413"/>
      <c r="M331" s="413"/>
      <c r="N331" s="413"/>
      <c r="O331" s="413"/>
      <c r="P331" s="413"/>
      <c r="Q331" s="413"/>
      <c r="R331" s="413"/>
      <c r="S331" s="414"/>
      <c r="U331" s="134"/>
      <c r="V331" s="134"/>
      <c r="AC331" s="174" t="str">
        <f aca="true" t="shared" si="43" ref="AC331:AC394">IF(B331&lt;&gt;"",B331,AC330)</f>
        <v>3380-A</v>
      </c>
      <c r="AD331" s="148" t="str">
        <f aca="true" t="shared" si="44" ref="AD331:AD394">IF(A331&lt;&gt;"",A331,AD330)</f>
        <v>VVVVV</v>
      </c>
    </row>
    <row r="332" spans="1:30" ht="12.75">
      <c r="A332" s="100"/>
      <c r="B332" s="127"/>
      <c r="C332" s="126"/>
      <c r="D332" s="101"/>
      <c r="E332" s="102"/>
      <c r="F332" s="152">
        <f t="shared" si="40"/>
        <v>0</v>
      </c>
      <c r="G332" s="122">
        <f t="shared" si="41"/>
      </c>
      <c r="H332" s="130">
        <f t="shared" si="42"/>
      </c>
      <c r="I332" s="129">
        <f t="shared" si="38"/>
        <v>0</v>
      </c>
      <c r="J332" s="412">
        <f t="shared" si="39"/>
      </c>
      <c r="K332" s="413"/>
      <c r="L332" s="413"/>
      <c r="M332" s="413"/>
      <c r="N332" s="413"/>
      <c r="O332" s="413"/>
      <c r="P332" s="413"/>
      <c r="Q332" s="413"/>
      <c r="R332" s="413"/>
      <c r="S332" s="414"/>
      <c r="U332" s="134"/>
      <c r="V332" s="134"/>
      <c r="AC332" s="174" t="str">
        <f t="shared" si="43"/>
        <v>3380-A</v>
      </c>
      <c r="AD332" s="148" t="str">
        <f t="shared" si="44"/>
        <v>VVVVV</v>
      </c>
    </row>
    <row r="333" spans="1:30" ht="12.75">
      <c r="A333" s="100"/>
      <c r="B333" s="127"/>
      <c r="C333" s="126"/>
      <c r="D333" s="101"/>
      <c r="E333" s="102"/>
      <c r="F333" s="152">
        <f t="shared" si="40"/>
        <v>0</v>
      </c>
      <c r="G333" s="122">
        <f t="shared" si="41"/>
      </c>
      <c r="H333" s="130">
        <f t="shared" si="42"/>
      </c>
      <c r="I333" s="129">
        <f t="shared" si="38"/>
        <v>0</v>
      </c>
      <c r="J333" s="412">
        <f t="shared" si="39"/>
      </c>
      <c r="K333" s="413"/>
      <c r="L333" s="413"/>
      <c r="M333" s="413"/>
      <c r="N333" s="413"/>
      <c r="O333" s="413"/>
      <c r="P333" s="413"/>
      <c r="Q333" s="413"/>
      <c r="R333" s="413"/>
      <c r="S333" s="414"/>
      <c r="U333" s="134"/>
      <c r="V333" s="134"/>
      <c r="AC333" s="174" t="str">
        <f t="shared" si="43"/>
        <v>3380-A</v>
      </c>
      <c r="AD333" s="148" t="str">
        <f t="shared" si="44"/>
        <v>VVVVV</v>
      </c>
    </row>
    <row r="334" spans="1:30" ht="12.75">
      <c r="A334" s="100"/>
      <c r="B334" s="127"/>
      <c r="C334" s="126"/>
      <c r="D334" s="101"/>
      <c r="E334" s="102"/>
      <c r="F334" s="152">
        <f t="shared" si="40"/>
        <v>0</v>
      </c>
      <c r="G334" s="122">
        <f t="shared" si="41"/>
      </c>
      <c r="H334" s="130">
        <f t="shared" si="42"/>
      </c>
      <c r="I334" s="129">
        <f aca="true" t="shared" si="45" ref="I334:I397">IF(E334&lt;&gt;"",H334+E334-1,0)</f>
        <v>0</v>
      </c>
      <c r="J334" s="412">
        <f t="shared" si="39"/>
      </c>
      <c r="K334" s="413"/>
      <c r="L334" s="413"/>
      <c r="M334" s="413"/>
      <c r="N334" s="413"/>
      <c r="O334" s="413"/>
      <c r="P334" s="413"/>
      <c r="Q334" s="413"/>
      <c r="R334" s="413"/>
      <c r="S334" s="414"/>
      <c r="U334" s="134"/>
      <c r="V334" s="134"/>
      <c r="AC334" s="174" t="str">
        <f t="shared" si="43"/>
        <v>3380-A</v>
      </c>
      <c r="AD334" s="148" t="str">
        <f t="shared" si="44"/>
        <v>VVVVV</v>
      </c>
    </row>
    <row r="335" spans="1:30" ht="12.75">
      <c r="A335" s="100"/>
      <c r="B335" s="127"/>
      <c r="C335" s="126"/>
      <c r="D335" s="101"/>
      <c r="E335" s="102"/>
      <c r="F335" s="152">
        <f t="shared" si="40"/>
        <v>0</v>
      </c>
      <c r="G335" s="122">
        <f t="shared" si="41"/>
      </c>
      <c r="H335" s="130">
        <f t="shared" si="42"/>
      </c>
      <c r="I335" s="129">
        <f t="shared" si="45"/>
        <v>0</v>
      </c>
      <c r="J335" s="412">
        <f t="shared" si="39"/>
      </c>
      <c r="K335" s="413"/>
      <c r="L335" s="413"/>
      <c r="M335" s="413"/>
      <c r="N335" s="413"/>
      <c r="O335" s="413"/>
      <c r="P335" s="413"/>
      <c r="Q335" s="413"/>
      <c r="R335" s="413"/>
      <c r="S335" s="414"/>
      <c r="U335" s="134"/>
      <c r="V335" s="134"/>
      <c r="AC335" s="174" t="str">
        <f t="shared" si="43"/>
        <v>3380-A</v>
      </c>
      <c r="AD335" s="148" t="str">
        <f t="shared" si="44"/>
        <v>VVVVV</v>
      </c>
    </row>
    <row r="336" spans="1:30" ht="12.75">
      <c r="A336" s="100"/>
      <c r="B336" s="127"/>
      <c r="C336" s="126"/>
      <c r="D336" s="101"/>
      <c r="E336" s="102"/>
      <c r="F336" s="152">
        <f t="shared" si="40"/>
        <v>0</v>
      </c>
      <c r="G336" s="122">
        <f t="shared" si="41"/>
      </c>
      <c r="H336" s="130">
        <f t="shared" si="42"/>
      </c>
      <c r="I336" s="129">
        <f t="shared" si="45"/>
        <v>0</v>
      </c>
      <c r="J336" s="412">
        <f t="shared" si="39"/>
      </c>
      <c r="K336" s="413"/>
      <c r="L336" s="413"/>
      <c r="M336" s="413"/>
      <c r="N336" s="413"/>
      <c r="O336" s="413"/>
      <c r="P336" s="413"/>
      <c r="Q336" s="413"/>
      <c r="R336" s="413"/>
      <c r="S336" s="414"/>
      <c r="U336" s="134"/>
      <c r="V336" s="134"/>
      <c r="AC336" s="174" t="str">
        <f t="shared" si="43"/>
        <v>3380-A</v>
      </c>
      <c r="AD336" s="148" t="str">
        <f t="shared" si="44"/>
        <v>VVVVV</v>
      </c>
    </row>
    <row r="337" spans="1:30" ht="12.75">
      <c r="A337" s="100"/>
      <c r="B337" s="127"/>
      <c r="C337" s="126"/>
      <c r="D337" s="101"/>
      <c r="E337" s="102"/>
      <c r="F337" s="152">
        <f t="shared" si="40"/>
        <v>0</v>
      </c>
      <c r="G337" s="122">
        <f t="shared" si="41"/>
      </c>
      <c r="H337" s="130">
        <f t="shared" si="42"/>
      </c>
      <c r="I337" s="129">
        <f t="shared" si="45"/>
        <v>0</v>
      </c>
      <c r="J337" s="412">
        <f t="shared" si="39"/>
      </c>
      <c r="K337" s="413"/>
      <c r="L337" s="413"/>
      <c r="M337" s="413"/>
      <c r="N337" s="413"/>
      <c r="O337" s="413"/>
      <c r="P337" s="413"/>
      <c r="Q337" s="413"/>
      <c r="R337" s="413"/>
      <c r="S337" s="414"/>
      <c r="U337" s="134"/>
      <c r="V337" s="134"/>
      <c r="AC337" s="174" t="str">
        <f t="shared" si="43"/>
        <v>3380-A</v>
      </c>
      <c r="AD337" s="148" t="str">
        <f t="shared" si="44"/>
        <v>VVVVV</v>
      </c>
    </row>
    <row r="338" spans="1:30" ht="12.75">
      <c r="A338" s="100"/>
      <c r="B338" s="127"/>
      <c r="C338" s="126"/>
      <c r="D338" s="101"/>
      <c r="E338" s="102"/>
      <c r="F338" s="152">
        <f t="shared" si="40"/>
        <v>0</v>
      </c>
      <c r="G338" s="122">
        <f t="shared" si="41"/>
      </c>
      <c r="H338" s="130">
        <f t="shared" si="42"/>
      </c>
      <c r="I338" s="129">
        <f t="shared" si="45"/>
        <v>0</v>
      </c>
      <c r="J338" s="412">
        <f t="shared" si="39"/>
      </c>
      <c r="K338" s="413"/>
      <c r="L338" s="413"/>
      <c r="M338" s="413"/>
      <c r="N338" s="413"/>
      <c r="O338" s="413"/>
      <c r="P338" s="413"/>
      <c r="Q338" s="413"/>
      <c r="R338" s="413"/>
      <c r="S338" s="414"/>
      <c r="U338" s="134"/>
      <c r="V338" s="134"/>
      <c r="AC338" s="174" t="str">
        <f t="shared" si="43"/>
        <v>3380-A</v>
      </c>
      <c r="AD338" s="148" t="str">
        <f t="shared" si="44"/>
        <v>VVVVV</v>
      </c>
    </row>
    <row r="339" spans="1:30" ht="12.75">
      <c r="A339" s="100"/>
      <c r="B339" s="127"/>
      <c r="C339" s="126"/>
      <c r="D339" s="101"/>
      <c r="E339" s="102"/>
      <c r="F339" s="152">
        <f t="shared" si="40"/>
        <v>0</v>
      </c>
      <c r="G339" s="122">
        <f t="shared" si="41"/>
      </c>
      <c r="H339" s="130">
        <f t="shared" si="42"/>
      </c>
      <c r="I339" s="129">
        <f t="shared" si="45"/>
        <v>0</v>
      </c>
      <c r="J339" s="412">
        <f t="shared" si="39"/>
      </c>
      <c r="K339" s="413"/>
      <c r="L339" s="413"/>
      <c r="M339" s="413"/>
      <c r="N339" s="413"/>
      <c r="O339" s="413"/>
      <c r="P339" s="413"/>
      <c r="Q339" s="413"/>
      <c r="R339" s="413"/>
      <c r="S339" s="414"/>
      <c r="U339" s="134"/>
      <c r="V339" s="134"/>
      <c r="AC339" s="174" t="str">
        <f t="shared" si="43"/>
        <v>3380-A</v>
      </c>
      <c r="AD339" s="148" t="str">
        <f t="shared" si="44"/>
        <v>VVVVV</v>
      </c>
    </row>
    <row r="340" spans="1:30" ht="12.75">
      <c r="A340" s="100"/>
      <c r="B340" s="127"/>
      <c r="C340" s="126"/>
      <c r="D340" s="101"/>
      <c r="E340" s="102"/>
      <c r="F340" s="152">
        <f t="shared" si="40"/>
        <v>0</v>
      </c>
      <c r="G340" s="122">
        <f t="shared" si="41"/>
      </c>
      <c r="H340" s="130">
        <f t="shared" si="42"/>
      </c>
      <c r="I340" s="129">
        <f t="shared" si="45"/>
        <v>0</v>
      </c>
      <c r="J340" s="412">
        <f t="shared" si="39"/>
      </c>
      <c r="K340" s="413"/>
      <c r="L340" s="413"/>
      <c r="M340" s="413"/>
      <c r="N340" s="413"/>
      <c r="O340" s="413"/>
      <c r="P340" s="413"/>
      <c r="Q340" s="413"/>
      <c r="R340" s="413"/>
      <c r="S340" s="414"/>
      <c r="U340" s="134"/>
      <c r="V340" s="134"/>
      <c r="AC340" s="174" t="str">
        <f t="shared" si="43"/>
        <v>3380-A</v>
      </c>
      <c r="AD340" s="148" t="str">
        <f t="shared" si="44"/>
        <v>VVVVV</v>
      </c>
    </row>
    <row r="341" spans="1:30" ht="12.75">
      <c r="A341" s="100"/>
      <c r="B341" s="127"/>
      <c r="C341" s="126"/>
      <c r="D341" s="101"/>
      <c r="E341" s="102"/>
      <c r="F341" s="152">
        <f t="shared" si="40"/>
        <v>0</v>
      </c>
      <c r="G341" s="122">
        <f t="shared" si="41"/>
      </c>
      <c r="H341" s="130">
        <f t="shared" si="42"/>
      </c>
      <c r="I341" s="129">
        <f t="shared" si="45"/>
        <v>0</v>
      </c>
      <c r="J341" s="412">
        <f t="shared" si="39"/>
      </c>
      <c r="K341" s="413"/>
      <c r="L341" s="413"/>
      <c r="M341" s="413"/>
      <c r="N341" s="413"/>
      <c r="O341" s="413"/>
      <c r="P341" s="413"/>
      <c r="Q341" s="413"/>
      <c r="R341" s="413"/>
      <c r="S341" s="414"/>
      <c r="U341" s="134"/>
      <c r="V341" s="134"/>
      <c r="AC341" s="174" t="str">
        <f t="shared" si="43"/>
        <v>3380-A</v>
      </c>
      <c r="AD341" s="148" t="str">
        <f t="shared" si="44"/>
        <v>VVVVV</v>
      </c>
    </row>
    <row r="342" spans="1:30" ht="12.75">
      <c r="A342" s="100"/>
      <c r="B342" s="127"/>
      <c r="C342" s="126"/>
      <c r="D342" s="101"/>
      <c r="E342" s="102"/>
      <c r="F342" s="152">
        <f t="shared" si="40"/>
        <v>0</v>
      </c>
      <c r="G342" s="122">
        <f t="shared" si="41"/>
      </c>
      <c r="H342" s="130">
        <f t="shared" si="42"/>
      </c>
      <c r="I342" s="129">
        <f t="shared" si="45"/>
        <v>0</v>
      </c>
      <c r="J342" s="412">
        <f t="shared" si="39"/>
      </c>
      <c r="K342" s="413"/>
      <c r="L342" s="413"/>
      <c r="M342" s="413"/>
      <c r="N342" s="413"/>
      <c r="O342" s="413"/>
      <c r="P342" s="413"/>
      <c r="Q342" s="413"/>
      <c r="R342" s="413"/>
      <c r="S342" s="414"/>
      <c r="U342" s="134"/>
      <c r="V342" s="134"/>
      <c r="AC342" s="174" t="str">
        <f t="shared" si="43"/>
        <v>3380-A</v>
      </c>
      <c r="AD342" s="148" t="str">
        <f t="shared" si="44"/>
        <v>VVVVV</v>
      </c>
    </row>
    <row r="343" spans="1:30" ht="12.75">
      <c r="A343" s="100"/>
      <c r="B343" s="127"/>
      <c r="C343" s="126"/>
      <c r="D343" s="101"/>
      <c r="E343" s="102"/>
      <c r="F343" s="152">
        <f t="shared" si="40"/>
        <v>0</v>
      </c>
      <c r="G343" s="122">
        <f t="shared" si="41"/>
      </c>
      <c r="H343" s="130">
        <f t="shared" si="42"/>
      </c>
      <c r="I343" s="129">
        <f t="shared" si="45"/>
        <v>0</v>
      </c>
      <c r="J343" s="412">
        <f t="shared" si="39"/>
      </c>
      <c r="K343" s="413"/>
      <c r="L343" s="413"/>
      <c r="M343" s="413"/>
      <c r="N343" s="413"/>
      <c r="O343" s="413"/>
      <c r="P343" s="413"/>
      <c r="Q343" s="413"/>
      <c r="R343" s="413"/>
      <c r="S343" s="414"/>
      <c r="U343" s="134"/>
      <c r="V343" s="134"/>
      <c r="AC343" s="174" t="str">
        <f t="shared" si="43"/>
        <v>3380-A</v>
      </c>
      <c r="AD343" s="148" t="str">
        <f t="shared" si="44"/>
        <v>VVVVV</v>
      </c>
    </row>
    <row r="344" spans="1:30" ht="12.75">
      <c r="A344" s="100"/>
      <c r="B344" s="127"/>
      <c r="C344" s="126"/>
      <c r="D344" s="101"/>
      <c r="E344" s="102"/>
      <c r="F344" s="152">
        <f t="shared" si="40"/>
        <v>0</v>
      </c>
      <c r="G344" s="122">
        <f t="shared" si="41"/>
      </c>
      <c r="H344" s="130">
        <f t="shared" si="42"/>
      </c>
      <c r="I344" s="129">
        <f t="shared" si="45"/>
        <v>0</v>
      </c>
      <c r="J344" s="412">
        <f t="shared" si="39"/>
      </c>
      <c r="K344" s="413"/>
      <c r="L344" s="413"/>
      <c r="M344" s="413"/>
      <c r="N344" s="413"/>
      <c r="O344" s="413"/>
      <c r="P344" s="413"/>
      <c r="Q344" s="413"/>
      <c r="R344" s="413"/>
      <c r="S344" s="414"/>
      <c r="U344" s="134"/>
      <c r="V344" s="134"/>
      <c r="AC344" s="174" t="str">
        <f t="shared" si="43"/>
        <v>3380-A</v>
      </c>
      <c r="AD344" s="148" t="str">
        <f t="shared" si="44"/>
        <v>VVVVV</v>
      </c>
    </row>
    <row r="345" spans="1:30" ht="12.75">
      <c r="A345" s="100"/>
      <c r="B345" s="127"/>
      <c r="C345" s="126"/>
      <c r="D345" s="101"/>
      <c r="E345" s="102"/>
      <c r="F345" s="152">
        <f t="shared" si="40"/>
        <v>0</v>
      </c>
      <c r="G345" s="122">
        <f t="shared" si="41"/>
      </c>
      <c r="H345" s="130">
        <f t="shared" si="42"/>
      </c>
      <c r="I345" s="129">
        <f t="shared" si="45"/>
        <v>0</v>
      </c>
      <c r="J345" s="412">
        <f t="shared" si="39"/>
      </c>
      <c r="K345" s="413"/>
      <c r="L345" s="413"/>
      <c r="M345" s="413"/>
      <c r="N345" s="413"/>
      <c r="O345" s="413"/>
      <c r="P345" s="413"/>
      <c r="Q345" s="413"/>
      <c r="R345" s="413"/>
      <c r="S345" s="414"/>
      <c r="U345" s="134"/>
      <c r="V345" s="134"/>
      <c r="AC345" s="174" t="str">
        <f t="shared" si="43"/>
        <v>3380-A</v>
      </c>
      <c r="AD345" s="148" t="str">
        <f t="shared" si="44"/>
        <v>VVVVV</v>
      </c>
    </row>
    <row r="346" spans="1:30" ht="12.75">
      <c r="A346" s="100"/>
      <c r="B346" s="127"/>
      <c r="C346" s="126"/>
      <c r="D346" s="101"/>
      <c r="E346" s="102"/>
      <c r="F346" s="152">
        <f t="shared" si="40"/>
        <v>0</v>
      </c>
      <c r="G346" s="122">
        <f t="shared" si="41"/>
      </c>
      <c r="H346" s="130">
        <f t="shared" si="42"/>
      </c>
      <c r="I346" s="129">
        <f t="shared" si="45"/>
        <v>0</v>
      </c>
      <c r="J346" s="412">
        <f t="shared" si="39"/>
      </c>
      <c r="K346" s="413"/>
      <c r="L346" s="413"/>
      <c r="M346" s="413"/>
      <c r="N346" s="413"/>
      <c r="O346" s="413"/>
      <c r="P346" s="413"/>
      <c r="Q346" s="413"/>
      <c r="R346" s="413"/>
      <c r="S346" s="414"/>
      <c r="U346" s="134"/>
      <c r="V346" s="134"/>
      <c r="AC346" s="174" t="str">
        <f t="shared" si="43"/>
        <v>3380-A</v>
      </c>
      <c r="AD346" s="148" t="str">
        <f t="shared" si="44"/>
        <v>VVVVV</v>
      </c>
    </row>
    <row r="347" spans="1:30" ht="12.75">
      <c r="A347" s="100"/>
      <c r="B347" s="127"/>
      <c r="C347" s="126"/>
      <c r="D347" s="101"/>
      <c r="E347" s="102"/>
      <c r="F347" s="152">
        <f t="shared" si="40"/>
        <v>0</v>
      </c>
      <c r="G347" s="122">
        <f t="shared" si="41"/>
      </c>
      <c r="H347" s="130">
        <f t="shared" si="42"/>
      </c>
      <c r="I347" s="129">
        <f t="shared" si="45"/>
        <v>0</v>
      </c>
      <c r="J347" s="412">
        <f t="shared" si="39"/>
      </c>
      <c r="K347" s="413"/>
      <c r="L347" s="413"/>
      <c r="M347" s="413"/>
      <c r="N347" s="413"/>
      <c r="O347" s="413"/>
      <c r="P347" s="413"/>
      <c r="Q347" s="413"/>
      <c r="R347" s="413"/>
      <c r="S347" s="414"/>
      <c r="U347" s="134"/>
      <c r="V347" s="134"/>
      <c r="AC347" s="174" t="str">
        <f t="shared" si="43"/>
        <v>3380-A</v>
      </c>
      <c r="AD347" s="148" t="str">
        <f t="shared" si="44"/>
        <v>VVVVV</v>
      </c>
    </row>
    <row r="348" spans="1:30" ht="12.75">
      <c r="A348" s="100"/>
      <c r="B348" s="127"/>
      <c r="C348" s="126"/>
      <c r="D348" s="101"/>
      <c r="E348" s="102"/>
      <c r="F348" s="152">
        <f t="shared" si="40"/>
        <v>0</v>
      </c>
      <c r="G348" s="122">
        <f t="shared" si="41"/>
      </c>
      <c r="H348" s="130">
        <f t="shared" si="42"/>
      </c>
      <c r="I348" s="129">
        <f t="shared" si="45"/>
        <v>0</v>
      </c>
      <c r="J348" s="412">
        <f t="shared" si="39"/>
      </c>
      <c r="K348" s="413"/>
      <c r="L348" s="413"/>
      <c r="M348" s="413"/>
      <c r="N348" s="413"/>
      <c r="O348" s="413"/>
      <c r="P348" s="413"/>
      <c r="Q348" s="413"/>
      <c r="R348" s="413"/>
      <c r="S348" s="414"/>
      <c r="U348" s="134"/>
      <c r="V348" s="134"/>
      <c r="AC348" s="174" t="str">
        <f t="shared" si="43"/>
        <v>3380-A</v>
      </c>
      <c r="AD348" s="148" t="str">
        <f t="shared" si="44"/>
        <v>VVVVV</v>
      </c>
    </row>
    <row r="349" spans="1:30" ht="12.75">
      <c r="A349" s="100"/>
      <c r="B349" s="127"/>
      <c r="C349" s="126"/>
      <c r="D349" s="101"/>
      <c r="E349" s="102"/>
      <c r="F349" s="152">
        <f t="shared" si="40"/>
        <v>0</v>
      </c>
      <c r="G349" s="122">
        <f t="shared" si="41"/>
      </c>
      <c r="H349" s="130">
        <f t="shared" si="42"/>
      </c>
      <c r="I349" s="129">
        <f t="shared" si="45"/>
        <v>0</v>
      </c>
      <c r="J349" s="412">
        <f t="shared" si="39"/>
      </c>
      <c r="K349" s="413"/>
      <c r="L349" s="413"/>
      <c r="M349" s="413"/>
      <c r="N349" s="413"/>
      <c r="O349" s="413"/>
      <c r="P349" s="413"/>
      <c r="Q349" s="413"/>
      <c r="R349" s="413"/>
      <c r="S349" s="414"/>
      <c r="U349" s="134"/>
      <c r="V349" s="134"/>
      <c r="AC349" s="174" t="str">
        <f t="shared" si="43"/>
        <v>3380-A</v>
      </c>
      <c r="AD349" s="148" t="str">
        <f t="shared" si="44"/>
        <v>VVVVV</v>
      </c>
    </row>
    <row r="350" spans="1:30" ht="12.75">
      <c r="A350" s="100"/>
      <c r="B350" s="127"/>
      <c r="C350" s="126"/>
      <c r="D350" s="101"/>
      <c r="E350" s="102"/>
      <c r="F350" s="152">
        <f t="shared" si="40"/>
        <v>0</v>
      </c>
      <c r="G350" s="122">
        <f t="shared" si="41"/>
      </c>
      <c r="H350" s="130">
        <f t="shared" si="42"/>
      </c>
      <c r="I350" s="129">
        <f t="shared" si="45"/>
        <v>0</v>
      </c>
      <c r="J350" s="412">
        <f t="shared" si="39"/>
      </c>
      <c r="K350" s="413"/>
      <c r="L350" s="413"/>
      <c r="M350" s="413"/>
      <c r="N350" s="413"/>
      <c r="O350" s="413"/>
      <c r="P350" s="413"/>
      <c r="Q350" s="413"/>
      <c r="R350" s="413"/>
      <c r="S350" s="414"/>
      <c r="U350" s="134"/>
      <c r="V350" s="134"/>
      <c r="AC350" s="174" t="str">
        <f t="shared" si="43"/>
        <v>3380-A</v>
      </c>
      <c r="AD350" s="148" t="str">
        <f t="shared" si="44"/>
        <v>VVVVV</v>
      </c>
    </row>
    <row r="351" spans="1:30" ht="12.75">
      <c r="A351" s="100"/>
      <c r="B351" s="127"/>
      <c r="C351" s="126"/>
      <c r="D351" s="101"/>
      <c r="E351" s="102"/>
      <c r="F351" s="152">
        <f t="shared" si="40"/>
        <v>0</v>
      </c>
      <c r="G351" s="122">
        <f t="shared" si="41"/>
      </c>
      <c r="H351" s="130">
        <f t="shared" si="42"/>
      </c>
      <c r="I351" s="129">
        <f t="shared" si="45"/>
        <v>0</v>
      </c>
      <c r="J351" s="412">
        <f t="shared" si="39"/>
      </c>
      <c r="K351" s="413"/>
      <c r="L351" s="413"/>
      <c r="M351" s="413"/>
      <c r="N351" s="413"/>
      <c r="O351" s="413"/>
      <c r="P351" s="413"/>
      <c r="Q351" s="413"/>
      <c r="R351" s="413"/>
      <c r="S351" s="414"/>
      <c r="U351" s="134"/>
      <c r="V351" s="134"/>
      <c r="AC351" s="174" t="str">
        <f t="shared" si="43"/>
        <v>3380-A</v>
      </c>
      <c r="AD351" s="148" t="str">
        <f t="shared" si="44"/>
        <v>VVVVV</v>
      </c>
    </row>
    <row r="352" spans="1:30" ht="12.75">
      <c r="A352" s="100"/>
      <c r="B352" s="127"/>
      <c r="C352" s="126"/>
      <c r="D352" s="101"/>
      <c r="E352" s="102"/>
      <c r="F352" s="152">
        <f t="shared" si="40"/>
        <v>0</v>
      </c>
      <c r="G352" s="122">
        <f t="shared" si="41"/>
      </c>
      <c r="H352" s="130">
        <f t="shared" si="42"/>
      </c>
      <c r="I352" s="129">
        <f t="shared" si="45"/>
        <v>0</v>
      </c>
      <c r="J352" s="412">
        <f t="shared" si="39"/>
      </c>
      <c r="K352" s="413"/>
      <c r="L352" s="413"/>
      <c r="M352" s="413"/>
      <c r="N352" s="413"/>
      <c r="O352" s="413"/>
      <c r="P352" s="413"/>
      <c r="Q352" s="413"/>
      <c r="R352" s="413"/>
      <c r="S352" s="414"/>
      <c r="U352" s="134"/>
      <c r="V352" s="134"/>
      <c r="AC352" s="174" t="str">
        <f t="shared" si="43"/>
        <v>3380-A</v>
      </c>
      <c r="AD352" s="148" t="str">
        <f t="shared" si="44"/>
        <v>VVVVV</v>
      </c>
    </row>
    <row r="353" spans="1:30" ht="12.75">
      <c r="A353" s="100"/>
      <c r="B353" s="127"/>
      <c r="C353" s="126"/>
      <c r="D353" s="101"/>
      <c r="E353" s="102"/>
      <c r="F353" s="152">
        <f t="shared" si="40"/>
        <v>0</v>
      </c>
      <c r="G353" s="122">
        <f t="shared" si="41"/>
      </c>
      <c r="H353" s="130">
        <f t="shared" si="42"/>
      </c>
      <c r="I353" s="129">
        <f t="shared" si="45"/>
        <v>0</v>
      </c>
      <c r="J353" s="412">
        <f t="shared" si="39"/>
      </c>
      <c r="K353" s="413"/>
      <c r="L353" s="413"/>
      <c r="M353" s="413"/>
      <c r="N353" s="413"/>
      <c r="O353" s="413"/>
      <c r="P353" s="413"/>
      <c r="Q353" s="413"/>
      <c r="R353" s="413"/>
      <c r="S353" s="414"/>
      <c r="U353" s="134"/>
      <c r="V353" s="134"/>
      <c r="AC353" s="174" t="str">
        <f t="shared" si="43"/>
        <v>3380-A</v>
      </c>
      <c r="AD353" s="148" t="str">
        <f t="shared" si="44"/>
        <v>VVVVV</v>
      </c>
    </row>
    <row r="354" spans="1:30" ht="12.75">
      <c r="A354" s="100"/>
      <c r="B354" s="127"/>
      <c r="C354" s="126"/>
      <c r="D354" s="101"/>
      <c r="E354" s="102"/>
      <c r="F354" s="152">
        <f t="shared" si="40"/>
        <v>0</v>
      </c>
      <c r="G354" s="122">
        <f t="shared" si="41"/>
      </c>
      <c r="H354" s="130">
        <f t="shared" si="42"/>
      </c>
      <c r="I354" s="129">
        <f t="shared" si="45"/>
        <v>0</v>
      </c>
      <c r="J354" s="412">
        <f t="shared" si="39"/>
      </c>
      <c r="K354" s="413"/>
      <c r="L354" s="413"/>
      <c r="M354" s="413"/>
      <c r="N354" s="413"/>
      <c r="O354" s="413"/>
      <c r="P354" s="413"/>
      <c r="Q354" s="413"/>
      <c r="R354" s="413"/>
      <c r="S354" s="414"/>
      <c r="U354" s="134"/>
      <c r="V354" s="134"/>
      <c r="AC354" s="174" t="str">
        <f t="shared" si="43"/>
        <v>3380-A</v>
      </c>
      <c r="AD354" s="148" t="str">
        <f t="shared" si="44"/>
        <v>VVVVV</v>
      </c>
    </row>
    <row r="355" spans="1:30" ht="12.75">
      <c r="A355" s="100"/>
      <c r="B355" s="127"/>
      <c r="C355" s="126"/>
      <c r="D355" s="101"/>
      <c r="E355" s="102"/>
      <c r="F355" s="152">
        <f t="shared" si="40"/>
        <v>0</v>
      </c>
      <c r="G355" s="122">
        <f t="shared" si="41"/>
      </c>
      <c r="H355" s="130">
        <f t="shared" si="42"/>
      </c>
      <c r="I355" s="129">
        <f t="shared" si="45"/>
        <v>0</v>
      </c>
      <c r="J355" s="412">
        <f t="shared" si="39"/>
      </c>
      <c r="K355" s="413"/>
      <c r="L355" s="413"/>
      <c r="M355" s="413"/>
      <c r="N355" s="413"/>
      <c r="O355" s="413"/>
      <c r="P355" s="413"/>
      <c r="Q355" s="413"/>
      <c r="R355" s="413"/>
      <c r="S355" s="414"/>
      <c r="U355" s="134"/>
      <c r="V355" s="134"/>
      <c r="AC355" s="174" t="str">
        <f t="shared" si="43"/>
        <v>3380-A</v>
      </c>
      <c r="AD355" s="148" t="str">
        <f t="shared" si="44"/>
        <v>VVVVV</v>
      </c>
    </row>
    <row r="356" spans="1:30" ht="12.75">
      <c r="A356" s="100"/>
      <c r="B356" s="127"/>
      <c r="C356" s="126"/>
      <c r="D356" s="101"/>
      <c r="E356" s="102"/>
      <c r="F356" s="152">
        <f t="shared" si="40"/>
        <v>0</v>
      </c>
      <c r="G356" s="122">
        <f t="shared" si="41"/>
      </c>
      <c r="H356" s="130">
        <f t="shared" si="42"/>
      </c>
      <c r="I356" s="129">
        <f t="shared" si="45"/>
        <v>0</v>
      </c>
      <c r="J356" s="412">
        <f t="shared" si="39"/>
      </c>
      <c r="K356" s="413"/>
      <c r="L356" s="413"/>
      <c r="M356" s="413"/>
      <c r="N356" s="413"/>
      <c r="O356" s="413"/>
      <c r="P356" s="413"/>
      <c r="Q356" s="413"/>
      <c r="R356" s="413"/>
      <c r="S356" s="414"/>
      <c r="U356" s="134"/>
      <c r="V356" s="134"/>
      <c r="AC356" s="174" t="str">
        <f t="shared" si="43"/>
        <v>3380-A</v>
      </c>
      <c r="AD356" s="148" t="str">
        <f t="shared" si="44"/>
        <v>VVVVV</v>
      </c>
    </row>
    <row r="357" spans="1:30" ht="12.75">
      <c r="A357" s="100"/>
      <c r="B357" s="127"/>
      <c r="C357" s="126"/>
      <c r="D357" s="101"/>
      <c r="E357" s="102"/>
      <c r="F357" s="152">
        <f t="shared" si="40"/>
        <v>0</v>
      </c>
      <c r="G357" s="122">
        <f t="shared" si="41"/>
      </c>
      <c r="H357" s="130">
        <f t="shared" si="42"/>
      </c>
      <c r="I357" s="129">
        <f t="shared" si="45"/>
        <v>0</v>
      </c>
      <c r="J357" s="412">
        <f t="shared" si="39"/>
      </c>
      <c r="K357" s="413"/>
      <c r="L357" s="413"/>
      <c r="M357" s="413"/>
      <c r="N357" s="413"/>
      <c r="O357" s="413"/>
      <c r="P357" s="413"/>
      <c r="Q357" s="413"/>
      <c r="R357" s="413"/>
      <c r="S357" s="414"/>
      <c r="U357" s="134"/>
      <c r="V357" s="134"/>
      <c r="AC357" s="174" t="str">
        <f t="shared" si="43"/>
        <v>3380-A</v>
      </c>
      <c r="AD357" s="148" t="str">
        <f t="shared" si="44"/>
        <v>VVVVV</v>
      </c>
    </row>
    <row r="358" spans="1:30" ht="12.75">
      <c r="A358" s="100"/>
      <c r="B358" s="127"/>
      <c r="C358" s="126"/>
      <c r="D358" s="101"/>
      <c r="E358" s="102"/>
      <c r="F358" s="152">
        <f t="shared" si="40"/>
        <v>0</v>
      </c>
      <c r="G358" s="122">
        <f t="shared" si="41"/>
      </c>
      <c r="H358" s="130">
        <f t="shared" si="42"/>
      </c>
      <c r="I358" s="129">
        <f t="shared" si="45"/>
        <v>0</v>
      </c>
      <c r="J358" s="412">
        <f t="shared" si="39"/>
      </c>
      <c r="K358" s="413"/>
      <c r="L358" s="413"/>
      <c r="M358" s="413"/>
      <c r="N358" s="413"/>
      <c r="O358" s="413"/>
      <c r="P358" s="413"/>
      <c r="Q358" s="413"/>
      <c r="R358" s="413"/>
      <c r="S358" s="414"/>
      <c r="U358" s="134"/>
      <c r="V358" s="134"/>
      <c r="AC358" s="174" t="str">
        <f t="shared" si="43"/>
        <v>3380-A</v>
      </c>
      <c r="AD358" s="148" t="str">
        <f t="shared" si="44"/>
        <v>VVVVV</v>
      </c>
    </row>
    <row r="359" spans="1:30" ht="12.75">
      <c r="A359" s="100"/>
      <c r="B359" s="127"/>
      <c r="C359" s="126"/>
      <c r="D359" s="101"/>
      <c r="E359" s="102"/>
      <c r="F359" s="152">
        <f t="shared" si="40"/>
        <v>0</v>
      </c>
      <c r="G359" s="122">
        <f t="shared" si="41"/>
      </c>
      <c r="H359" s="130">
        <f t="shared" si="42"/>
      </c>
      <c r="I359" s="129">
        <f t="shared" si="45"/>
        <v>0</v>
      </c>
      <c r="J359" s="412">
        <f t="shared" si="39"/>
      </c>
      <c r="K359" s="413"/>
      <c r="L359" s="413"/>
      <c r="M359" s="413"/>
      <c r="N359" s="413"/>
      <c r="O359" s="413"/>
      <c r="P359" s="413"/>
      <c r="Q359" s="413"/>
      <c r="R359" s="413"/>
      <c r="S359" s="414"/>
      <c r="U359" s="134"/>
      <c r="V359" s="134"/>
      <c r="AC359" s="174" t="str">
        <f t="shared" si="43"/>
        <v>3380-A</v>
      </c>
      <c r="AD359" s="148" t="str">
        <f t="shared" si="44"/>
        <v>VVVVV</v>
      </c>
    </row>
    <row r="360" spans="1:30" ht="12.75">
      <c r="A360" s="100"/>
      <c r="B360" s="127"/>
      <c r="C360" s="126"/>
      <c r="D360" s="101"/>
      <c r="E360" s="102"/>
      <c r="F360" s="152">
        <f t="shared" si="40"/>
        <v>0</v>
      </c>
      <c r="G360" s="122">
        <f t="shared" si="41"/>
      </c>
      <c r="H360" s="130">
        <f t="shared" si="42"/>
      </c>
      <c r="I360" s="129">
        <f t="shared" si="45"/>
        <v>0</v>
      </c>
      <c r="J360" s="412">
        <f t="shared" si="39"/>
      </c>
      <c r="K360" s="413"/>
      <c r="L360" s="413"/>
      <c r="M360" s="413"/>
      <c r="N360" s="413"/>
      <c r="O360" s="413"/>
      <c r="P360" s="413"/>
      <c r="Q360" s="413"/>
      <c r="R360" s="413"/>
      <c r="S360" s="414"/>
      <c r="U360" s="134"/>
      <c r="V360" s="134"/>
      <c r="AC360" s="174" t="str">
        <f t="shared" si="43"/>
        <v>3380-A</v>
      </c>
      <c r="AD360" s="148" t="str">
        <f t="shared" si="44"/>
        <v>VVVVV</v>
      </c>
    </row>
    <row r="361" spans="1:30" ht="12.75">
      <c r="A361" s="100"/>
      <c r="B361" s="127"/>
      <c r="C361" s="126"/>
      <c r="D361" s="101"/>
      <c r="E361" s="102"/>
      <c r="F361" s="152">
        <f t="shared" si="40"/>
        <v>0</v>
      </c>
      <c r="G361" s="122">
        <f t="shared" si="41"/>
      </c>
      <c r="H361" s="130">
        <f t="shared" si="42"/>
      </c>
      <c r="I361" s="129">
        <f t="shared" si="45"/>
        <v>0</v>
      </c>
      <c r="J361" s="412">
        <f t="shared" si="39"/>
      </c>
      <c r="K361" s="413"/>
      <c r="L361" s="413"/>
      <c r="M361" s="413"/>
      <c r="N361" s="413"/>
      <c r="O361" s="413"/>
      <c r="P361" s="413"/>
      <c r="Q361" s="413"/>
      <c r="R361" s="413"/>
      <c r="S361" s="414"/>
      <c r="U361" s="134"/>
      <c r="V361" s="134"/>
      <c r="AC361" s="174" t="str">
        <f t="shared" si="43"/>
        <v>3380-A</v>
      </c>
      <c r="AD361" s="148" t="str">
        <f t="shared" si="44"/>
        <v>VVVVV</v>
      </c>
    </row>
    <row r="362" spans="1:30" ht="12.75">
      <c r="A362" s="100"/>
      <c r="B362" s="127"/>
      <c r="C362" s="126"/>
      <c r="D362" s="101"/>
      <c r="E362" s="102"/>
      <c r="F362" s="152">
        <f t="shared" si="40"/>
        <v>0</v>
      </c>
      <c r="G362" s="122">
        <f t="shared" si="41"/>
      </c>
      <c r="H362" s="130">
        <f t="shared" si="42"/>
      </c>
      <c r="I362" s="129">
        <f t="shared" si="45"/>
        <v>0</v>
      </c>
      <c r="J362" s="412">
        <f t="shared" si="39"/>
      </c>
      <c r="K362" s="413"/>
      <c r="L362" s="413"/>
      <c r="M362" s="413"/>
      <c r="N362" s="413"/>
      <c r="O362" s="413"/>
      <c r="P362" s="413"/>
      <c r="Q362" s="413"/>
      <c r="R362" s="413"/>
      <c r="S362" s="414"/>
      <c r="U362" s="134"/>
      <c r="V362" s="134"/>
      <c r="AC362" s="174" t="str">
        <f t="shared" si="43"/>
        <v>3380-A</v>
      </c>
      <c r="AD362" s="148" t="str">
        <f t="shared" si="44"/>
        <v>VVVVV</v>
      </c>
    </row>
    <row r="363" spans="1:30" ht="12.75">
      <c r="A363" s="100"/>
      <c r="B363" s="127"/>
      <c r="C363" s="126"/>
      <c r="D363" s="101"/>
      <c r="E363" s="102"/>
      <c r="F363" s="152">
        <f t="shared" si="40"/>
        <v>0</v>
      </c>
      <c r="G363" s="122">
        <f t="shared" si="41"/>
      </c>
      <c r="H363" s="130">
        <f t="shared" si="42"/>
      </c>
      <c r="I363" s="129">
        <f t="shared" si="45"/>
        <v>0</v>
      </c>
      <c r="J363" s="412">
        <f t="shared" si="39"/>
      </c>
      <c r="K363" s="413"/>
      <c r="L363" s="413"/>
      <c r="M363" s="413"/>
      <c r="N363" s="413"/>
      <c r="O363" s="413"/>
      <c r="P363" s="413"/>
      <c r="Q363" s="413"/>
      <c r="R363" s="413"/>
      <c r="S363" s="414"/>
      <c r="U363" s="134"/>
      <c r="V363" s="134"/>
      <c r="AC363" s="174" t="str">
        <f t="shared" si="43"/>
        <v>3380-A</v>
      </c>
      <c r="AD363" s="148" t="str">
        <f t="shared" si="44"/>
        <v>VVVVV</v>
      </c>
    </row>
    <row r="364" spans="1:30" ht="12.75">
      <c r="A364" s="100"/>
      <c r="B364" s="127"/>
      <c r="C364" s="126"/>
      <c r="D364" s="101"/>
      <c r="E364" s="102"/>
      <c r="F364" s="152">
        <f t="shared" si="40"/>
        <v>0</v>
      </c>
      <c r="G364" s="122">
        <f t="shared" si="41"/>
      </c>
      <c r="H364" s="130">
        <f t="shared" si="42"/>
      </c>
      <c r="I364" s="129">
        <f t="shared" si="45"/>
        <v>0</v>
      </c>
      <c r="J364" s="412">
        <f t="shared" si="39"/>
      </c>
      <c r="K364" s="413"/>
      <c r="L364" s="413"/>
      <c r="M364" s="413"/>
      <c r="N364" s="413"/>
      <c r="O364" s="413"/>
      <c r="P364" s="413"/>
      <c r="Q364" s="413"/>
      <c r="R364" s="413"/>
      <c r="S364" s="414"/>
      <c r="U364" s="134"/>
      <c r="V364" s="134"/>
      <c r="AC364" s="174" t="str">
        <f t="shared" si="43"/>
        <v>3380-A</v>
      </c>
      <c r="AD364" s="148" t="str">
        <f t="shared" si="44"/>
        <v>VVVVV</v>
      </c>
    </row>
    <row r="365" spans="1:30" ht="12.75">
      <c r="A365" s="100"/>
      <c r="B365" s="127"/>
      <c r="C365" s="126"/>
      <c r="D365" s="101"/>
      <c r="E365" s="102"/>
      <c r="F365" s="152">
        <f t="shared" si="40"/>
        <v>0</v>
      </c>
      <c r="G365" s="122">
        <f t="shared" si="41"/>
      </c>
      <c r="H365" s="130">
        <f t="shared" si="42"/>
      </c>
      <c r="I365" s="129">
        <f t="shared" si="45"/>
        <v>0</v>
      </c>
      <c r="J365" s="412">
        <f t="shared" si="39"/>
      </c>
      <c r="K365" s="413"/>
      <c r="L365" s="413"/>
      <c r="M365" s="413"/>
      <c r="N365" s="413"/>
      <c r="O365" s="413"/>
      <c r="P365" s="413"/>
      <c r="Q365" s="413"/>
      <c r="R365" s="413"/>
      <c r="S365" s="414"/>
      <c r="U365" s="134"/>
      <c r="V365" s="134"/>
      <c r="AC365" s="174" t="str">
        <f t="shared" si="43"/>
        <v>3380-A</v>
      </c>
      <c r="AD365" s="148" t="str">
        <f t="shared" si="44"/>
        <v>VVVVV</v>
      </c>
    </row>
    <row r="366" spans="1:30" ht="12.75">
      <c r="A366" s="100"/>
      <c r="B366" s="127"/>
      <c r="C366" s="126"/>
      <c r="D366" s="101"/>
      <c r="E366" s="102"/>
      <c r="F366" s="152">
        <f t="shared" si="40"/>
        <v>0</v>
      </c>
      <c r="G366" s="122">
        <f t="shared" si="41"/>
      </c>
      <c r="H366" s="130">
        <f t="shared" si="42"/>
      </c>
      <c r="I366" s="129">
        <f t="shared" si="45"/>
        <v>0</v>
      </c>
      <c r="J366" s="412">
        <f t="shared" si="39"/>
      </c>
      <c r="K366" s="413"/>
      <c r="L366" s="413"/>
      <c r="M366" s="413"/>
      <c r="N366" s="413"/>
      <c r="O366" s="413"/>
      <c r="P366" s="413"/>
      <c r="Q366" s="413"/>
      <c r="R366" s="413"/>
      <c r="S366" s="414"/>
      <c r="U366" s="134"/>
      <c r="V366" s="134"/>
      <c r="AC366" s="174" t="str">
        <f t="shared" si="43"/>
        <v>3380-A</v>
      </c>
      <c r="AD366" s="148" t="str">
        <f t="shared" si="44"/>
        <v>VVVVV</v>
      </c>
    </row>
    <row r="367" spans="1:30" ht="12.75">
      <c r="A367" s="100"/>
      <c r="B367" s="127"/>
      <c r="C367" s="126"/>
      <c r="D367" s="101"/>
      <c r="E367" s="102"/>
      <c r="F367" s="152">
        <f t="shared" si="40"/>
        <v>0</v>
      </c>
      <c r="G367" s="122">
        <f t="shared" si="41"/>
      </c>
      <c r="H367" s="130">
        <f t="shared" si="42"/>
      </c>
      <c r="I367" s="129">
        <f t="shared" si="45"/>
        <v>0</v>
      </c>
      <c r="J367" s="412">
        <f t="shared" si="39"/>
      </c>
      <c r="K367" s="413"/>
      <c r="L367" s="413"/>
      <c r="M367" s="413"/>
      <c r="N367" s="413"/>
      <c r="O367" s="413"/>
      <c r="P367" s="413"/>
      <c r="Q367" s="413"/>
      <c r="R367" s="413"/>
      <c r="S367" s="414"/>
      <c r="U367" s="134"/>
      <c r="V367" s="134"/>
      <c r="AC367" s="174" t="str">
        <f t="shared" si="43"/>
        <v>3380-A</v>
      </c>
      <c r="AD367" s="148" t="str">
        <f t="shared" si="44"/>
        <v>VVVVV</v>
      </c>
    </row>
    <row r="368" spans="1:30" ht="12.75">
      <c r="A368" s="100"/>
      <c r="B368" s="127"/>
      <c r="C368" s="126"/>
      <c r="D368" s="101"/>
      <c r="E368" s="102"/>
      <c r="F368" s="152">
        <f t="shared" si="40"/>
        <v>0</v>
      </c>
      <c r="G368" s="122">
        <f t="shared" si="41"/>
      </c>
      <c r="H368" s="130">
        <f t="shared" si="42"/>
      </c>
      <c r="I368" s="129">
        <f t="shared" si="45"/>
        <v>0</v>
      </c>
      <c r="J368" s="412">
        <f t="shared" si="39"/>
      </c>
      <c r="K368" s="413"/>
      <c r="L368" s="413"/>
      <c r="M368" s="413"/>
      <c r="N368" s="413"/>
      <c r="O368" s="413"/>
      <c r="P368" s="413"/>
      <c r="Q368" s="413"/>
      <c r="R368" s="413"/>
      <c r="S368" s="414"/>
      <c r="U368" s="134"/>
      <c r="V368" s="134"/>
      <c r="AC368" s="174" t="str">
        <f t="shared" si="43"/>
        <v>3380-A</v>
      </c>
      <c r="AD368" s="148" t="str">
        <f t="shared" si="44"/>
        <v>VVVVV</v>
      </c>
    </row>
    <row r="369" spans="1:30" ht="12.75">
      <c r="A369" s="100"/>
      <c r="B369" s="127"/>
      <c r="C369" s="126"/>
      <c r="D369" s="101"/>
      <c r="E369" s="102"/>
      <c r="F369" s="152">
        <f t="shared" si="40"/>
        <v>0</v>
      </c>
      <c r="G369" s="122">
        <f t="shared" si="41"/>
      </c>
      <c r="H369" s="130">
        <f t="shared" si="42"/>
      </c>
      <c r="I369" s="129">
        <f t="shared" si="45"/>
        <v>0</v>
      </c>
      <c r="J369" s="412">
        <f t="shared" si="39"/>
      </c>
      <c r="K369" s="413"/>
      <c r="L369" s="413"/>
      <c r="M369" s="413"/>
      <c r="N369" s="413"/>
      <c r="O369" s="413"/>
      <c r="P369" s="413"/>
      <c r="Q369" s="413"/>
      <c r="R369" s="413"/>
      <c r="S369" s="414"/>
      <c r="U369" s="134"/>
      <c r="V369" s="134"/>
      <c r="AC369" s="174" t="str">
        <f t="shared" si="43"/>
        <v>3380-A</v>
      </c>
      <c r="AD369" s="148" t="str">
        <f t="shared" si="44"/>
        <v>VVVVV</v>
      </c>
    </row>
    <row r="370" spans="1:30" ht="12.75">
      <c r="A370" s="100"/>
      <c r="B370" s="127"/>
      <c r="C370" s="126"/>
      <c r="D370" s="101"/>
      <c r="E370" s="102"/>
      <c r="F370" s="152">
        <f t="shared" si="40"/>
        <v>0</v>
      </c>
      <c r="G370" s="122">
        <f t="shared" si="41"/>
      </c>
      <c r="H370" s="130">
        <f t="shared" si="42"/>
      </c>
      <c r="I370" s="129">
        <f t="shared" si="45"/>
        <v>0</v>
      </c>
      <c r="J370" s="412">
        <f t="shared" si="39"/>
      </c>
      <c r="K370" s="413"/>
      <c r="L370" s="413"/>
      <c r="M370" s="413"/>
      <c r="N370" s="413"/>
      <c r="O370" s="413"/>
      <c r="P370" s="413"/>
      <c r="Q370" s="413"/>
      <c r="R370" s="413"/>
      <c r="S370" s="414"/>
      <c r="U370" s="134"/>
      <c r="V370" s="134"/>
      <c r="AC370" s="174" t="str">
        <f t="shared" si="43"/>
        <v>3380-A</v>
      </c>
      <c r="AD370" s="148" t="str">
        <f t="shared" si="44"/>
        <v>VVVVV</v>
      </c>
    </row>
    <row r="371" spans="1:30" ht="12.75">
      <c r="A371" s="100"/>
      <c r="B371" s="127"/>
      <c r="C371" s="126"/>
      <c r="D371" s="101"/>
      <c r="E371" s="102"/>
      <c r="F371" s="152">
        <f t="shared" si="40"/>
        <v>0</v>
      </c>
      <c r="G371" s="122">
        <f t="shared" si="41"/>
      </c>
      <c r="H371" s="130">
        <f t="shared" si="42"/>
      </c>
      <c r="I371" s="129">
        <f t="shared" si="45"/>
        <v>0</v>
      </c>
      <c r="J371" s="412">
        <f t="shared" si="39"/>
      </c>
      <c r="K371" s="413"/>
      <c r="L371" s="413"/>
      <c r="M371" s="413"/>
      <c r="N371" s="413"/>
      <c r="O371" s="413"/>
      <c r="P371" s="413"/>
      <c r="Q371" s="413"/>
      <c r="R371" s="413"/>
      <c r="S371" s="414"/>
      <c r="U371" s="134"/>
      <c r="V371" s="134"/>
      <c r="AC371" s="174" t="str">
        <f t="shared" si="43"/>
        <v>3380-A</v>
      </c>
      <c r="AD371" s="148" t="str">
        <f t="shared" si="44"/>
        <v>VVVVV</v>
      </c>
    </row>
    <row r="372" spans="1:30" ht="12.75">
      <c r="A372" s="100"/>
      <c r="B372" s="127"/>
      <c r="C372" s="126"/>
      <c r="D372" s="101"/>
      <c r="E372" s="102"/>
      <c r="F372" s="152">
        <f t="shared" si="40"/>
        <v>0</v>
      </c>
      <c r="G372" s="122">
        <f t="shared" si="41"/>
      </c>
      <c r="H372" s="130">
        <f t="shared" si="42"/>
      </c>
      <c r="I372" s="129">
        <f t="shared" si="45"/>
        <v>0</v>
      </c>
      <c r="J372" s="412">
        <f aca="true" t="shared" si="46" ref="J372:J435">IF(E372&lt;&gt;"",LEFT("MDISK "&amp;RIGHT(CONCATENATE("0000",D372),4)&amp;" "&amp;dasdtype&amp;" "&amp;RIGHT(CONCATENATE("0000",H372),5)&amp;" "&amp;RIGHT(CONCATENATE("0000",E372),5)&amp;" "&amp;AD372&amp;" "&amp;parms,80),"")</f>
      </c>
      <c r="K372" s="413"/>
      <c r="L372" s="413"/>
      <c r="M372" s="413"/>
      <c r="N372" s="413"/>
      <c r="O372" s="413"/>
      <c r="P372" s="413"/>
      <c r="Q372" s="413"/>
      <c r="R372" s="413"/>
      <c r="S372" s="414"/>
      <c r="U372" s="134"/>
      <c r="V372" s="134"/>
      <c r="AC372" s="174" t="str">
        <f t="shared" si="43"/>
        <v>3380-A</v>
      </c>
      <c r="AD372" s="148" t="str">
        <f t="shared" si="44"/>
        <v>VVVVV</v>
      </c>
    </row>
    <row r="373" spans="1:30" ht="12.75">
      <c r="A373" s="100"/>
      <c r="B373" s="127"/>
      <c r="C373" s="126"/>
      <c r="D373" s="101"/>
      <c r="E373" s="102"/>
      <c r="F373" s="152">
        <f t="shared" si="40"/>
        <v>0</v>
      </c>
      <c r="G373" s="122">
        <f t="shared" si="41"/>
      </c>
      <c r="H373" s="130">
        <f t="shared" si="42"/>
      </c>
      <c r="I373" s="129">
        <f t="shared" si="45"/>
        <v>0</v>
      </c>
      <c r="J373" s="412">
        <f t="shared" si="46"/>
      </c>
      <c r="K373" s="413"/>
      <c r="L373" s="413"/>
      <c r="M373" s="413"/>
      <c r="N373" s="413"/>
      <c r="O373" s="413"/>
      <c r="P373" s="413"/>
      <c r="Q373" s="413"/>
      <c r="R373" s="413"/>
      <c r="S373" s="414"/>
      <c r="U373" s="134"/>
      <c r="V373" s="134"/>
      <c r="AC373" s="174" t="str">
        <f t="shared" si="43"/>
        <v>3380-A</v>
      </c>
      <c r="AD373" s="148" t="str">
        <f t="shared" si="44"/>
        <v>VVVVV</v>
      </c>
    </row>
    <row r="374" spans="1:30" ht="12.75">
      <c r="A374" s="100"/>
      <c r="B374" s="127"/>
      <c r="C374" s="126"/>
      <c r="D374" s="101"/>
      <c r="E374" s="102"/>
      <c r="F374" s="152">
        <f t="shared" si="40"/>
        <v>0</v>
      </c>
      <c r="G374" s="122">
        <f t="shared" si="41"/>
      </c>
      <c r="H374" s="130">
        <f t="shared" si="42"/>
      </c>
      <c r="I374" s="129">
        <f t="shared" si="45"/>
        <v>0</v>
      </c>
      <c r="J374" s="412">
        <f t="shared" si="46"/>
      </c>
      <c r="K374" s="413"/>
      <c r="L374" s="413"/>
      <c r="M374" s="413"/>
      <c r="N374" s="413"/>
      <c r="O374" s="413"/>
      <c r="P374" s="413"/>
      <c r="Q374" s="413"/>
      <c r="R374" s="413"/>
      <c r="S374" s="414"/>
      <c r="U374" s="134"/>
      <c r="V374" s="134"/>
      <c r="AC374" s="174" t="str">
        <f t="shared" si="43"/>
        <v>3380-A</v>
      </c>
      <c r="AD374" s="148" t="str">
        <f t="shared" si="44"/>
        <v>VVVVV</v>
      </c>
    </row>
    <row r="375" spans="1:30" ht="12.75">
      <c r="A375" s="100"/>
      <c r="B375" s="127"/>
      <c r="C375" s="126"/>
      <c r="D375" s="101"/>
      <c r="E375" s="102"/>
      <c r="F375" s="152">
        <f t="shared" si="40"/>
        <v>0</v>
      </c>
      <c r="G375" s="122">
        <f t="shared" si="41"/>
      </c>
      <c r="H375" s="130">
        <f t="shared" si="42"/>
      </c>
      <c r="I375" s="129">
        <f t="shared" si="45"/>
        <v>0</v>
      </c>
      <c r="J375" s="412">
        <f t="shared" si="46"/>
      </c>
      <c r="K375" s="413"/>
      <c r="L375" s="413"/>
      <c r="M375" s="413"/>
      <c r="N375" s="413"/>
      <c r="O375" s="413"/>
      <c r="P375" s="413"/>
      <c r="Q375" s="413"/>
      <c r="R375" s="413"/>
      <c r="S375" s="414"/>
      <c r="U375" s="134"/>
      <c r="V375" s="134"/>
      <c r="AC375" s="174" t="str">
        <f t="shared" si="43"/>
        <v>3380-A</v>
      </c>
      <c r="AD375" s="148" t="str">
        <f t="shared" si="44"/>
        <v>VVVVV</v>
      </c>
    </row>
    <row r="376" spans="1:30" ht="12.75">
      <c r="A376" s="100"/>
      <c r="B376" s="127"/>
      <c r="C376" s="126"/>
      <c r="D376" s="101"/>
      <c r="E376" s="102"/>
      <c r="F376" s="152">
        <f t="shared" si="40"/>
        <v>0</v>
      </c>
      <c r="G376" s="122">
        <f t="shared" si="41"/>
      </c>
      <c r="H376" s="130">
        <f t="shared" si="42"/>
      </c>
      <c r="I376" s="129">
        <f t="shared" si="45"/>
        <v>0</v>
      </c>
      <c r="J376" s="412">
        <f t="shared" si="46"/>
      </c>
      <c r="K376" s="413"/>
      <c r="L376" s="413"/>
      <c r="M376" s="413"/>
      <c r="N376" s="413"/>
      <c r="O376" s="413"/>
      <c r="P376" s="413"/>
      <c r="Q376" s="413"/>
      <c r="R376" s="413"/>
      <c r="S376" s="414"/>
      <c r="U376" s="134"/>
      <c r="V376" s="134"/>
      <c r="AC376" s="174" t="str">
        <f t="shared" si="43"/>
        <v>3380-A</v>
      </c>
      <c r="AD376" s="148" t="str">
        <f t="shared" si="44"/>
        <v>VVVVV</v>
      </c>
    </row>
    <row r="377" spans="1:30" ht="12.75">
      <c r="A377" s="100"/>
      <c r="B377" s="127"/>
      <c r="C377" s="126"/>
      <c r="D377" s="101"/>
      <c r="E377" s="102"/>
      <c r="F377" s="152">
        <f t="shared" si="40"/>
        <v>0</v>
      </c>
      <c r="G377" s="122">
        <f t="shared" si="41"/>
      </c>
      <c r="H377" s="130">
        <f t="shared" si="42"/>
      </c>
      <c r="I377" s="129">
        <f t="shared" si="45"/>
        <v>0</v>
      </c>
      <c r="J377" s="412">
        <f t="shared" si="46"/>
      </c>
      <c r="K377" s="413"/>
      <c r="L377" s="413"/>
      <c r="M377" s="413"/>
      <c r="N377" s="413"/>
      <c r="O377" s="413"/>
      <c r="P377" s="413"/>
      <c r="Q377" s="413"/>
      <c r="R377" s="413"/>
      <c r="S377" s="414"/>
      <c r="U377" s="134"/>
      <c r="V377" s="134"/>
      <c r="AC377" s="174" t="str">
        <f t="shared" si="43"/>
        <v>3380-A</v>
      </c>
      <c r="AD377" s="148" t="str">
        <f t="shared" si="44"/>
        <v>VVVVV</v>
      </c>
    </row>
    <row r="378" spans="1:30" ht="12.75">
      <c r="A378" s="100"/>
      <c r="B378" s="127"/>
      <c r="C378" s="126"/>
      <c r="D378" s="101"/>
      <c r="E378" s="102"/>
      <c r="F378" s="152">
        <f t="shared" si="40"/>
        <v>0</v>
      </c>
      <c r="G378" s="122">
        <f t="shared" si="41"/>
      </c>
      <c r="H378" s="130">
        <f t="shared" si="42"/>
      </c>
      <c r="I378" s="129">
        <f t="shared" si="45"/>
        <v>0</v>
      </c>
      <c r="J378" s="412">
        <f t="shared" si="46"/>
      </c>
      <c r="K378" s="413"/>
      <c r="L378" s="413"/>
      <c r="M378" s="413"/>
      <c r="N378" s="413"/>
      <c r="O378" s="413"/>
      <c r="P378" s="413"/>
      <c r="Q378" s="413"/>
      <c r="R378" s="413"/>
      <c r="S378" s="414"/>
      <c r="U378" s="134"/>
      <c r="V378" s="134"/>
      <c r="AC378" s="174" t="str">
        <f t="shared" si="43"/>
        <v>3380-A</v>
      </c>
      <c r="AD378" s="148" t="str">
        <f t="shared" si="44"/>
        <v>VVVVV</v>
      </c>
    </row>
    <row r="379" spans="1:30" ht="12.75">
      <c r="A379" s="100"/>
      <c r="B379" s="127"/>
      <c r="C379" s="126"/>
      <c r="D379" s="101"/>
      <c r="E379" s="102"/>
      <c r="F379" s="152">
        <f t="shared" si="40"/>
        <v>0</v>
      </c>
      <c r="G379" s="122">
        <f t="shared" si="41"/>
      </c>
      <c r="H379" s="130">
        <f t="shared" si="42"/>
      </c>
      <c r="I379" s="129">
        <f t="shared" si="45"/>
        <v>0</v>
      </c>
      <c r="J379" s="412">
        <f t="shared" si="46"/>
      </c>
      <c r="K379" s="413"/>
      <c r="L379" s="413"/>
      <c r="M379" s="413"/>
      <c r="N379" s="413"/>
      <c r="O379" s="413"/>
      <c r="P379" s="413"/>
      <c r="Q379" s="413"/>
      <c r="R379" s="413"/>
      <c r="S379" s="414"/>
      <c r="U379" s="134"/>
      <c r="V379" s="134"/>
      <c r="AC379" s="174" t="str">
        <f t="shared" si="43"/>
        <v>3380-A</v>
      </c>
      <c r="AD379" s="148" t="str">
        <f t="shared" si="44"/>
        <v>VVVVV</v>
      </c>
    </row>
    <row r="380" spans="1:30" ht="12.75">
      <c r="A380" s="100"/>
      <c r="B380" s="127"/>
      <c r="C380" s="126"/>
      <c r="D380" s="101"/>
      <c r="E380" s="102"/>
      <c r="F380" s="152">
        <f t="shared" si="40"/>
        <v>0</v>
      </c>
      <c r="G380" s="122">
        <f t="shared" si="41"/>
      </c>
      <c r="H380" s="130">
        <f t="shared" si="42"/>
      </c>
      <c r="I380" s="129">
        <f t="shared" si="45"/>
        <v>0</v>
      </c>
      <c r="J380" s="412">
        <f t="shared" si="46"/>
      </c>
      <c r="K380" s="413"/>
      <c r="L380" s="413"/>
      <c r="M380" s="413"/>
      <c r="N380" s="413"/>
      <c r="O380" s="413"/>
      <c r="P380" s="413"/>
      <c r="Q380" s="413"/>
      <c r="R380" s="413"/>
      <c r="S380" s="414"/>
      <c r="U380" s="134"/>
      <c r="V380" s="134"/>
      <c r="AC380" s="174" t="str">
        <f t="shared" si="43"/>
        <v>3380-A</v>
      </c>
      <c r="AD380" s="148" t="str">
        <f t="shared" si="44"/>
        <v>VVVVV</v>
      </c>
    </row>
    <row r="381" spans="1:30" ht="12.75">
      <c r="A381" s="100"/>
      <c r="B381" s="127"/>
      <c r="C381" s="126"/>
      <c r="D381" s="101"/>
      <c r="E381" s="102"/>
      <c r="F381" s="152">
        <f t="shared" si="40"/>
        <v>0</v>
      </c>
      <c r="G381" s="122">
        <f t="shared" si="41"/>
      </c>
      <c r="H381" s="130">
        <f t="shared" si="42"/>
      </c>
      <c r="I381" s="129">
        <f t="shared" si="45"/>
        <v>0</v>
      </c>
      <c r="J381" s="412">
        <f t="shared" si="46"/>
      </c>
      <c r="K381" s="413"/>
      <c r="L381" s="413"/>
      <c r="M381" s="413"/>
      <c r="N381" s="413"/>
      <c r="O381" s="413"/>
      <c r="P381" s="413"/>
      <c r="Q381" s="413"/>
      <c r="R381" s="413"/>
      <c r="S381" s="414"/>
      <c r="U381" s="134"/>
      <c r="V381" s="134"/>
      <c r="AC381" s="174" t="str">
        <f t="shared" si="43"/>
        <v>3380-A</v>
      </c>
      <c r="AD381" s="148" t="str">
        <f t="shared" si="44"/>
        <v>VVVVV</v>
      </c>
    </row>
    <row r="382" spans="1:30" ht="12.75">
      <c r="A382" s="100"/>
      <c r="B382" s="127"/>
      <c r="C382" s="126"/>
      <c r="D382" s="101"/>
      <c r="E382" s="102"/>
      <c r="F382" s="152">
        <f t="shared" si="40"/>
        <v>0</v>
      </c>
      <c r="G382" s="122">
        <f t="shared" si="41"/>
      </c>
      <c r="H382" s="130">
        <f t="shared" si="42"/>
      </c>
      <c r="I382" s="129">
        <f t="shared" si="45"/>
        <v>0</v>
      </c>
      <c r="J382" s="412">
        <f t="shared" si="46"/>
      </c>
      <c r="K382" s="413"/>
      <c r="L382" s="413"/>
      <c r="M382" s="413"/>
      <c r="N382" s="413"/>
      <c r="O382" s="413"/>
      <c r="P382" s="413"/>
      <c r="Q382" s="413"/>
      <c r="R382" s="413"/>
      <c r="S382" s="414"/>
      <c r="U382" s="134"/>
      <c r="V382" s="134"/>
      <c r="AC382" s="174" t="str">
        <f t="shared" si="43"/>
        <v>3380-A</v>
      </c>
      <c r="AD382" s="148" t="str">
        <f t="shared" si="44"/>
        <v>VVVVV</v>
      </c>
    </row>
    <row r="383" spans="1:30" ht="12.75">
      <c r="A383" s="100"/>
      <c r="B383" s="127"/>
      <c r="C383" s="126"/>
      <c r="D383" s="101"/>
      <c r="E383" s="102"/>
      <c r="F383" s="152">
        <f t="shared" si="40"/>
        <v>0</v>
      </c>
      <c r="G383" s="122">
        <f t="shared" si="41"/>
      </c>
      <c r="H383" s="130">
        <f t="shared" si="42"/>
      </c>
      <c r="I383" s="129">
        <f t="shared" si="45"/>
        <v>0</v>
      </c>
      <c r="J383" s="412">
        <f t="shared" si="46"/>
      </c>
      <c r="K383" s="413"/>
      <c r="L383" s="413"/>
      <c r="M383" s="413"/>
      <c r="N383" s="413"/>
      <c r="O383" s="413"/>
      <c r="P383" s="413"/>
      <c r="Q383" s="413"/>
      <c r="R383" s="413"/>
      <c r="S383" s="414"/>
      <c r="U383" s="134"/>
      <c r="V383" s="134"/>
      <c r="AC383" s="174" t="str">
        <f t="shared" si="43"/>
        <v>3380-A</v>
      </c>
      <c r="AD383" s="148" t="str">
        <f t="shared" si="44"/>
        <v>VVVVV</v>
      </c>
    </row>
    <row r="384" spans="1:30" ht="12.75">
      <c r="A384" s="100"/>
      <c r="B384" s="127"/>
      <c r="C384" s="126"/>
      <c r="D384" s="101"/>
      <c r="E384" s="102"/>
      <c r="F384" s="152">
        <f t="shared" si="40"/>
        <v>0</v>
      </c>
      <c r="G384" s="122">
        <f t="shared" si="41"/>
      </c>
      <c r="H384" s="130">
        <f t="shared" si="42"/>
      </c>
      <c r="I384" s="129">
        <f t="shared" si="45"/>
        <v>0</v>
      </c>
      <c r="J384" s="412">
        <f t="shared" si="46"/>
      </c>
      <c r="K384" s="413"/>
      <c r="L384" s="413"/>
      <c r="M384" s="413"/>
      <c r="N384" s="413"/>
      <c r="O384" s="413"/>
      <c r="P384" s="413"/>
      <c r="Q384" s="413"/>
      <c r="R384" s="413"/>
      <c r="S384" s="414"/>
      <c r="U384" s="134"/>
      <c r="V384" s="134"/>
      <c r="AC384" s="174" t="str">
        <f t="shared" si="43"/>
        <v>3380-A</v>
      </c>
      <c r="AD384" s="148" t="str">
        <f t="shared" si="44"/>
        <v>VVVVV</v>
      </c>
    </row>
    <row r="385" spans="1:30" ht="12.75">
      <c r="A385" s="100"/>
      <c r="B385" s="127"/>
      <c r="C385" s="126"/>
      <c r="D385" s="101"/>
      <c r="E385" s="102"/>
      <c r="F385" s="152">
        <f t="shared" si="40"/>
        <v>0</v>
      </c>
      <c r="G385" s="122">
        <f t="shared" si="41"/>
      </c>
      <c r="H385" s="130">
        <f t="shared" si="42"/>
      </c>
      <c r="I385" s="129">
        <f t="shared" si="45"/>
        <v>0</v>
      </c>
      <c r="J385" s="412">
        <f t="shared" si="46"/>
      </c>
      <c r="K385" s="413"/>
      <c r="L385" s="413"/>
      <c r="M385" s="413"/>
      <c r="N385" s="413"/>
      <c r="O385" s="413"/>
      <c r="P385" s="413"/>
      <c r="Q385" s="413"/>
      <c r="R385" s="413"/>
      <c r="S385" s="414"/>
      <c r="U385" s="134"/>
      <c r="V385" s="134"/>
      <c r="AC385" s="174" t="str">
        <f t="shared" si="43"/>
        <v>3380-A</v>
      </c>
      <c r="AD385" s="148" t="str">
        <f t="shared" si="44"/>
        <v>VVVVV</v>
      </c>
    </row>
    <row r="386" spans="1:30" ht="12.75">
      <c r="A386" s="100"/>
      <c r="B386" s="127"/>
      <c r="C386" s="126"/>
      <c r="D386" s="101"/>
      <c r="E386" s="102"/>
      <c r="F386" s="152">
        <f t="shared" si="40"/>
        <v>0</v>
      </c>
      <c r="G386" s="122">
        <f t="shared" si="41"/>
      </c>
      <c r="H386" s="130">
        <f t="shared" si="42"/>
      </c>
      <c r="I386" s="129">
        <f t="shared" si="45"/>
        <v>0</v>
      </c>
      <c r="J386" s="412">
        <f t="shared" si="46"/>
      </c>
      <c r="K386" s="413"/>
      <c r="L386" s="413"/>
      <c r="M386" s="413"/>
      <c r="N386" s="413"/>
      <c r="O386" s="413"/>
      <c r="P386" s="413"/>
      <c r="Q386" s="413"/>
      <c r="R386" s="413"/>
      <c r="S386" s="414"/>
      <c r="U386" s="134"/>
      <c r="V386" s="134"/>
      <c r="AC386" s="174" t="str">
        <f t="shared" si="43"/>
        <v>3380-A</v>
      </c>
      <c r="AD386" s="148" t="str">
        <f t="shared" si="44"/>
        <v>VVVVV</v>
      </c>
    </row>
    <row r="387" spans="1:30" ht="12.75">
      <c r="A387" s="100"/>
      <c r="B387" s="127"/>
      <c r="C387" s="126"/>
      <c r="D387" s="101"/>
      <c r="E387" s="102"/>
      <c r="F387" s="152">
        <f t="shared" si="40"/>
        <v>0</v>
      </c>
      <c r="G387" s="122">
        <f t="shared" si="41"/>
      </c>
      <c r="H387" s="130">
        <f t="shared" si="42"/>
      </c>
      <c r="I387" s="129">
        <f t="shared" si="45"/>
        <v>0</v>
      </c>
      <c r="J387" s="412">
        <f t="shared" si="46"/>
      </c>
      <c r="K387" s="413"/>
      <c r="L387" s="413"/>
      <c r="M387" s="413"/>
      <c r="N387" s="413"/>
      <c r="O387" s="413"/>
      <c r="P387" s="413"/>
      <c r="Q387" s="413"/>
      <c r="R387" s="413"/>
      <c r="S387" s="414"/>
      <c r="U387" s="134"/>
      <c r="V387" s="134"/>
      <c r="AC387" s="174" t="str">
        <f t="shared" si="43"/>
        <v>3380-A</v>
      </c>
      <c r="AD387" s="148" t="str">
        <f t="shared" si="44"/>
        <v>VVVVV</v>
      </c>
    </row>
    <row r="388" spans="1:30" ht="12.75">
      <c r="A388" s="100"/>
      <c r="B388" s="127"/>
      <c r="C388" s="126"/>
      <c r="D388" s="101"/>
      <c r="E388" s="102"/>
      <c r="F388" s="152">
        <f t="shared" si="40"/>
        <v>0</v>
      </c>
      <c r="G388" s="122">
        <f t="shared" si="41"/>
      </c>
      <c r="H388" s="130">
        <f t="shared" si="42"/>
      </c>
      <c r="I388" s="129">
        <f t="shared" si="45"/>
        <v>0</v>
      </c>
      <c r="J388" s="412">
        <f t="shared" si="46"/>
      </c>
      <c r="K388" s="413"/>
      <c r="L388" s="413"/>
      <c r="M388" s="413"/>
      <c r="N388" s="413"/>
      <c r="O388" s="413"/>
      <c r="P388" s="413"/>
      <c r="Q388" s="413"/>
      <c r="R388" s="413"/>
      <c r="S388" s="414"/>
      <c r="U388" s="134"/>
      <c r="V388" s="134"/>
      <c r="AC388" s="174" t="str">
        <f t="shared" si="43"/>
        <v>3380-A</v>
      </c>
      <c r="AD388" s="148" t="str">
        <f t="shared" si="44"/>
        <v>VVVVV</v>
      </c>
    </row>
    <row r="389" spans="1:30" ht="12.75">
      <c r="A389" s="100"/>
      <c r="B389" s="127"/>
      <c r="C389" s="126"/>
      <c r="D389" s="101"/>
      <c r="E389" s="102"/>
      <c r="F389" s="152">
        <f t="shared" si="40"/>
        <v>0</v>
      </c>
      <c r="G389" s="122">
        <f t="shared" si="41"/>
      </c>
      <c r="H389" s="130">
        <f t="shared" si="42"/>
      </c>
      <c r="I389" s="129">
        <f t="shared" si="45"/>
        <v>0</v>
      </c>
      <c r="J389" s="412">
        <f t="shared" si="46"/>
      </c>
      <c r="K389" s="413"/>
      <c r="L389" s="413"/>
      <c r="M389" s="413"/>
      <c r="N389" s="413"/>
      <c r="O389" s="413"/>
      <c r="P389" s="413"/>
      <c r="Q389" s="413"/>
      <c r="R389" s="413"/>
      <c r="S389" s="414"/>
      <c r="U389" s="134"/>
      <c r="V389" s="134"/>
      <c r="AC389" s="174" t="str">
        <f t="shared" si="43"/>
        <v>3380-A</v>
      </c>
      <c r="AD389" s="148" t="str">
        <f t="shared" si="44"/>
        <v>VVVVV</v>
      </c>
    </row>
    <row r="390" spans="1:30" ht="12.75">
      <c r="A390" s="100"/>
      <c r="B390" s="127"/>
      <c r="C390" s="126"/>
      <c r="D390" s="101"/>
      <c r="E390" s="102"/>
      <c r="F390" s="152">
        <f t="shared" si="40"/>
        <v>0</v>
      </c>
      <c r="G390" s="122">
        <f t="shared" si="41"/>
      </c>
      <c r="H390" s="130">
        <f t="shared" si="42"/>
      </c>
      <c r="I390" s="129">
        <f t="shared" si="45"/>
        <v>0</v>
      </c>
      <c r="J390" s="412">
        <f t="shared" si="46"/>
      </c>
      <c r="K390" s="413"/>
      <c r="L390" s="413"/>
      <c r="M390" s="413"/>
      <c r="N390" s="413"/>
      <c r="O390" s="413"/>
      <c r="P390" s="413"/>
      <c r="Q390" s="413"/>
      <c r="R390" s="413"/>
      <c r="S390" s="414"/>
      <c r="U390" s="134"/>
      <c r="V390" s="134"/>
      <c r="AC390" s="174" t="str">
        <f t="shared" si="43"/>
        <v>3380-A</v>
      </c>
      <c r="AD390" s="148" t="str">
        <f t="shared" si="44"/>
        <v>VVVVV</v>
      </c>
    </row>
    <row r="391" spans="1:30" ht="12.75">
      <c r="A391" s="100"/>
      <c r="B391" s="127"/>
      <c r="C391" s="126"/>
      <c r="D391" s="101"/>
      <c r="E391" s="102"/>
      <c r="F391" s="152">
        <f t="shared" si="40"/>
        <v>0</v>
      </c>
      <c r="G391" s="122">
        <f t="shared" si="41"/>
      </c>
      <c r="H391" s="130">
        <f t="shared" si="42"/>
      </c>
      <c r="I391" s="129">
        <f t="shared" si="45"/>
        <v>0</v>
      </c>
      <c r="J391" s="412">
        <f t="shared" si="46"/>
      </c>
      <c r="K391" s="413"/>
      <c r="L391" s="413"/>
      <c r="M391" s="413"/>
      <c r="N391" s="413"/>
      <c r="O391" s="413"/>
      <c r="P391" s="413"/>
      <c r="Q391" s="413"/>
      <c r="R391" s="413"/>
      <c r="S391" s="414"/>
      <c r="U391" s="134"/>
      <c r="V391" s="134"/>
      <c r="AC391" s="174" t="str">
        <f t="shared" si="43"/>
        <v>3380-A</v>
      </c>
      <c r="AD391" s="148" t="str">
        <f t="shared" si="44"/>
        <v>VVVVV</v>
      </c>
    </row>
    <row r="392" spans="1:30" ht="12.75">
      <c r="A392" s="100"/>
      <c r="B392" s="127"/>
      <c r="C392" s="126"/>
      <c r="D392" s="101"/>
      <c r="E392" s="102"/>
      <c r="F392" s="152">
        <f t="shared" si="40"/>
        <v>0</v>
      </c>
      <c r="G392" s="122">
        <f t="shared" si="41"/>
      </c>
      <c r="H392" s="130">
        <f t="shared" si="42"/>
      </c>
      <c r="I392" s="129">
        <f t="shared" si="45"/>
        <v>0</v>
      </c>
      <c r="J392" s="412">
        <f t="shared" si="46"/>
      </c>
      <c r="K392" s="413"/>
      <c r="L392" s="413"/>
      <c r="M392" s="413"/>
      <c r="N392" s="413"/>
      <c r="O392" s="413"/>
      <c r="P392" s="413"/>
      <c r="Q392" s="413"/>
      <c r="R392" s="413"/>
      <c r="S392" s="414"/>
      <c r="U392" s="134"/>
      <c r="V392" s="134"/>
      <c r="AC392" s="174" t="str">
        <f t="shared" si="43"/>
        <v>3380-A</v>
      </c>
      <c r="AD392" s="148" t="str">
        <f t="shared" si="44"/>
        <v>VVVVV</v>
      </c>
    </row>
    <row r="393" spans="1:30" ht="12.75">
      <c r="A393" s="100"/>
      <c r="B393" s="127"/>
      <c r="C393" s="126"/>
      <c r="D393" s="101"/>
      <c r="E393" s="102"/>
      <c r="F393" s="152">
        <f t="shared" si="40"/>
        <v>0</v>
      </c>
      <c r="G393" s="122">
        <f t="shared" si="41"/>
      </c>
      <c r="H393" s="130">
        <f t="shared" si="42"/>
      </c>
      <c r="I393" s="129">
        <f t="shared" si="45"/>
        <v>0</v>
      </c>
      <c r="J393" s="412">
        <f t="shared" si="46"/>
      </c>
      <c r="K393" s="413"/>
      <c r="L393" s="413"/>
      <c r="M393" s="413"/>
      <c r="N393" s="413"/>
      <c r="O393" s="413"/>
      <c r="P393" s="413"/>
      <c r="Q393" s="413"/>
      <c r="R393" s="413"/>
      <c r="S393" s="414"/>
      <c r="U393" s="134"/>
      <c r="V393" s="134"/>
      <c r="AC393" s="174" t="str">
        <f t="shared" si="43"/>
        <v>3380-A</v>
      </c>
      <c r="AD393" s="148" t="str">
        <f t="shared" si="44"/>
        <v>VVVVV</v>
      </c>
    </row>
    <row r="394" spans="1:30" ht="12.75">
      <c r="A394" s="100"/>
      <c r="B394" s="127"/>
      <c r="C394" s="126"/>
      <c r="D394" s="101"/>
      <c r="E394" s="102"/>
      <c r="F394" s="152">
        <f aca="true" t="shared" si="47" ref="F394:F457">VLOOKUP(AC394,devtab,4,FALSE)*E394</f>
        <v>0</v>
      </c>
      <c r="G394" s="122">
        <f t="shared" si="41"/>
      </c>
      <c r="H394" s="130">
        <f t="shared" si="42"/>
      </c>
      <c r="I394" s="129">
        <f t="shared" si="45"/>
        <v>0</v>
      </c>
      <c r="J394" s="412">
        <f t="shared" si="46"/>
      </c>
      <c r="K394" s="413"/>
      <c r="L394" s="413"/>
      <c r="M394" s="413"/>
      <c r="N394" s="413"/>
      <c r="O394" s="413"/>
      <c r="P394" s="413"/>
      <c r="Q394" s="413"/>
      <c r="R394" s="413"/>
      <c r="S394" s="414"/>
      <c r="U394" s="134"/>
      <c r="V394" s="134"/>
      <c r="AC394" s="174" t="str">
        <f t="shared" si="43"/>
        <v>3380-A</v>
      </c>
      <c r="AD394" s="148" t="str">
        <f t="shared" si="44"/>
        <v>VVVVV</v>
      </c>
    </row>
    <row r="395" spans="1:30" ht="12.75">
      <c r="A395" s="100"/>
      <c r="B395" s="127"/>
      <c r="C395" s="126"/>
      <c r="D395" s="101"/>
      <c r="E395" s="102"/>
      <c r="F395" s="152">
        <f t="shared" si="47"/>
        <v>0</v>
      </c>
      <c r="G395" s="122">
        <f aca="true" t="shared" si="48" ref="G395:G458">IF(A395&lt;&gt;"",VLOOKUP(B395,devtab,2,FALSE)-E395-1,IF(E395&lt;&gt;"",G394-E395,""))</f>
      </c>
      <c r="H395" s="130">
        <f aca="true" t="shared" si="49" ref="H395:H458">IF(A395&lt;&gt;"",1,IF(E395&lt;&gt;"",I394+1,""))</f>
      </c>
      <c r="I395" s="129">
        <f t="shared" si="45"/>
        <v>0</v>
      </c>
      <c r="J395" s="412">
        <f t="shared" si="46"/>
      </c>
      <c r="K395" s="413"/>
      <c r="L395" s="413"/>
      <c r="M395" s="413"/>
      <c r="N395" s="413"/>
      <c r="O395" s="413"/>
      <c r="P395" s="413"/>
      <c r="Q395" s="413"/>
      <c r="R395" s="413"/>
      <c r="S395" s="414"/>
      <c r="U395" s="134"/>
      <c r="V395" s="134"/>
      <c r="AC395" s="174" t="str">
        <f aca="true" t="shared" si="50" ref="AC395:AC458">IF(B395&lt;&gt;"",B395,AC394)</f>
        <v>3380-A</v>
      </c>
      <c r="AD395" s="148" t="str">
        <f aca="true" t="shared" si="51" ref="AD395:AD458">IF(A395&lt;&gt;"",A395,AD394)</f>
        <v>VVVVV</v>
      </c>
    </row>
    <row r="396" spans="1:30" ht="12.75">
      <c r="A396" s="100"/>
      <c r="B396" s="127"/>
      <c r="C396" s="126"/>
      <c r="D396" s="101"/>
      <c r="E396" s="102"/>
      <c r="F396" s="152">
        <f t="shared" si="47"/>
        <v>0</v>
      </c>
      <c r="G396" s="122">
        <f t="shared" si="48"/>
      </c>
      <c r="H396" s="130">
        <f t="shared" si="49"/>
      </c>
      <c r="I396" s="129">
        <f t="shared" si="45"/>
        <v>0</v>
      </c>
      <c r="J396" s="412">
        <f t="shared" si="46"/>
      </c>
      <c r="K396" s="413"/>
      <c r="L396" s="413"/>
      <c r="M396" s="413"/>
      <c r="N396" s="413"/>
      <c r="O396" s="413"/>
      <c r="P396" s="413"/>
      <c r="Q396" s="413"/>
      <c r="R396" s="413"/>
      <c r="S396" s="414"/>
      <c r="U396" s="134"/>
      <c r="V396" s="134"/>
      <c r="AC396" s="174" t="str">
        <f t="shared" si="50"/>
        <v>3380-A</v>
      </c>
      <c r="AD396" s="148" t="str">
        <f t="shared" si="51"/>
        <v>VVVVV</v>
      </c>
    </row>
    <row r="397" spans="1:30" ht="12.75">
      <c r="A397" s="100"/>
      <c r="B397" s="127"/>
      <c r="C397" s="126"/>
      <c r="D397" s="101"/>
      <c r="E397" s="102"/>
      <c r="F397" s="152">
        <f t="shared" si="47"/>
        <v>0</v>
      </c>
      <c r="G397" s="122">
        <f t="shared" si="48"/>
      </c>
      <c r="H397" s="130">
        <f t="shared" si="49"/>
      </c>
      <c r="I397" s="129">
        <f t="shared" si="45"/>
        <v>0</v>
      </c>
      <c r="J397" s="412">
        <f t="shared" si="46"/>
      </c>
      <c r="K397" s="413"/>
      <c r="L397" s="413"/>
      <c r="M397" s="413"/>
      <c r="N397" s="413"/>
      <c r="O397" s="413"/>
      <c r="P397" s="413"/>
      <c r="Q397" s="413"/>
      <c r="R397" s="413"/>
      <c r="S397" s="414"/>
      <c r="U397" s="134"/>
      <c r="V397" s="134"/>
      <c r="AC397" s="174" t="str">
        <f t="shared" si="50"/>
        <v>3380-A</v>
      </c>
      <c r="AD397" s="148" t="str">
        <f t="shared" si="51"/>
        <v>VVVVV</v>
      </c>
    </row>
    <row r="398" spans="1:30" ht="12.75">
      <c r="A398" s="100"/>
      <c r="B398" s="127"/>
      <c r="C398" s="126"/>
      <c r="D398" s="101"/>
      <c r="E398" s="102"/>
      <c r="F398" s="152">
        <f t="shared" si="47"/>
        <v>0</v>
      </c>
      <c r="G398" s="122">
        <f t="shared" si="48"/>
      </c>
      <c r="H398" s="130">
        <f t="shared" si="49"/>
      </c>
      <c r="I398" s="129">
        <f aca="true" t="shared" si="52" ref="I398:I461">IF(E398&lt;&gt;"",H398+E398-1,0)</f>
        <v>0</v>
      </c>
      <c r="J398" s="412">
        <f t="shared" si="46"/>
      </c>
      <c r="K398" s="413"/>
      <c r="L398" s="413"/>
      <c r="M398" s="413"/>
      <c r="N398" s="413"/>
      <c r="O398" s="413"/>
      <c r="P398" s="413"/>
      <c r="Q398" s="413"/>
      <c r="R398" s="413"/>
      <c r="S398" s="414"/>
      <c r="U398" s="134"/>
      <c r="V398" s="134"/>
      <c r="AC398" s="174" t="str">
        <f t="shared" si="50"/>
        <v>3380-A</v>
      </c>
      <c r="AD398" s="148" t="str">
        <f t="shared" si="51"/>
        <v>VVVVV</v>
      </c>
    </row>
    <row r="399" spans="1:30" ht="12.75">
      <c r="A399" s="100"/>
      <c r="B399" s="127"/>
      <c r="C399" s="126"/>
      <c r="D399" s="101"/>
      <c r="E399" s="102"/>
      <c r="F399" s="152">
        <f t="shared" si="47"/>
        <v>0</v>
      </c>
      <c r="G399" s="122">
        <f t="shared" si="48"/>
      </c>
      <c r="H399" s="130">
        <f t="shared" si="49"/>
      </c>
      <c r="I399" s="129">
        <f t="shared" si="52"/>
        <v>0</v>
      </c>
      <c r="J399" s="412">
        <f t="shared" si="46"/>
      </c>
      <c r="K399" s="413"/>
      <c r="L399" s="413"/>
      <c r="M399" s="413"/>
      <c r="N399" s="413"/>
      <c r="O399" s="413"/>
      <c r="P399" s="413"/>
      <c r="Q399" s="413"/>
      <c r="R399" s="413"/>
      <c r="S399" s="414"/>
      <c r="U399" s="134"/>
      <c r="V399" s="134"/>
      <c r="AC399" s="174" t="str">
        <f t="shared" si="50"/>
        <v>3380-A</v>
      </c>
      <c r="AD399" s="148" t="str">
        <f t="shared" si="51"/>
        <v>VVVVV</v>
      </c>
    </row>
    <row r="400" spans="1:30" ht="12.75">
      <c r="A400" s="100"/>
      <c r="B400" s="127"/>
      <c r="C400" s="126"/>
      <c r="D400" s="101"/>
      <c r="E400" s="102"/>
      <c r="F400" s="152">
        <f t="shared" si="47"/>
        <v>0</v>
      </c>
      <c r="G400" s="122">
        <f t="shared" si="48"/>
      </c>
      <c r="H400" s="130">
        <f t="shared" si="49"/>
      </c>
      <c r="I400" s="129">
        <f t="shared" si="52"/>
        <v>0</v>
      </c>
      <c r="J400" s="412">
        <f t="shared" si="46"/>
      </c>
      <c r="K400" s="413"/>
      <c r="L400" s="413"/>
      <c r="M400" s="413"/>
      <c r="N400" s="413"/>
      <c r="O400" s="413"/>
      <c r="P400" s="413"/>
      <c r="Q400" s="413"/>
      <c r="R400" s="413"/>
      <c r="S400" s="414"/>
      <c r="U400" s="134"/>
      <c r="V400" s="134"/>
      <c r="AC400" s="174" t="str">
        <f t="shared" si="50"/>
        <v>3380-A</v>
      </c>
      <c r="AD400" s="148" t="str">
        <f t="shared" si="51"/>
        <v>VVVVV</v>
      </c>
    </row>
    <row r="401" spans="1:30" ht="12.75">
      <c r="A401" s="100"/>
      <c r="B401" s="127"/>
      <c r="C401" s="126"/>
      <c r="D401" s="101"/>
      <c r="E401" s="102"/>
      <c r="F401" s="152">
        <f t="shared" si="47"/>
        <v>0</v>
      </c>
      <c r="G401" s="122">
        <f t="shared" si="48"/>
      </c>
      <c r="H401" s="130">
        <f t="shared" si="49"/>
      </c>
      <c r="I401" s="129">
        <f t="shared" si="52"/>
        <v>0</v>
      </c>
      <c r="J401" s="412">
        <f t="shared" si="46"/>
      </c>
      <c r="K401" s="413"/>
      <c r="L401" s="413"/>
      <c r="M401" s="413"/>
      <c r="N401" s="413"/>
      <c r="O401" s="413"/>
      <c r="P401" s="413"/>
      <c r="Q401" s="413"/>
      <c r="R401" s="413"/>
      <c r="S401" s="414"/>
      <c r="U401" s="134"/>
      <c r="V401" s="134"/>
      <c r="AC401" s="174" t="str">
        <f t="shared" si="50"/>
        <v>3380-A</v>
      </c>
      <c r="AD401" s="148" t="str">
        <f t="shared" si="51"/>
        <v>VVVVV</v>
      </c>
    </row>
    <row r="402" spans="1:30" ht="12.75">
      <c r="A402" s="100"/>
      <c r="B402" s="127"/>
      <c r="C402" s="126"/>
      <c r="D402" s="101"/>
      <c r="E402" s="102"/>
      <c r="F402" s="152">
        <f t="shared" si="47"/>
        <v>0</v>
      </c>
      <c r="G402" s="122">
        <f t="shared" si="48"/>
      </c>
      <c r="H402" s="130">
        <f t="shared" si="49"/>
      </c>
      <c r="I402" s="129">
        <f t="shared" si="52"/>
        <v>0</v>
      </c>
      <c r="J402" s="412">
        <f t="shared" si="46"/>
      </c>
      <c r="K402" s="413"/>
      <c r="L402" s="413"/>
      <c r="M402" s="413"/>
      <c r="N402" s="413"/>
      <c r="O402" s="413"/>
      <c r="P402" s="413"/>
      <c r="Q402" s="413"/>
      <c r="R402" s="413"/>
      <c r="S402" s="414"/>
      <c r="U402" s="134"/>
      <c r="V402" s="134"/>
      <c r="AC402" s="174" t="str">
        <f t="shared" si="50"/>
        <v>3380-A</v>
      </c>
      <c r="AD402" s="148" t="str">
        <f t="shared" si="51"/>
        <v>VVVVV</v>
      </c>
    </row>
    <row r="403" spans="1:30" ht="12.75">
      <c r="A403" s="100"/>
      <c r="B403" s="127"/>
      <c r="C403" s="126"/>
      <c r="D403" s="101"/>
      <c r="E403" s="102"/>
      <c r="F403" s="152">
        <f t="shared" si="47"/>
        <v>0</v>
      </c>
      <c r="G403" s="122">
        <f t="shared" si="48"/>
      </c>
      <c r="H403" s="130">
        <f t="shared" si="49"/>
      </c>
      <c r="I403" s="129">
        <f t="shared" si="52"/>
        <v>0</v>
      </c>
      <c r="J403" s="412">
        <f t="shared" si="46"/>
      </c>
      <c r="K403" s="413"/>
      <c r="L403" s="413"/>
      <c r="M403" s="413"/>
      <c r="N403" s="413"/>
      <c r="O403" s="413"/>
      <c r="P403" s="413"/>
      <c r="Q403" s="413"/>
      <c r="R403" s="413"/>
      <c r="S403" s="414"/>
      <c r="U403" s="134"/>
      <c r="V403" s="134"/>
      <c r="AC403" s="174" t="str">
        <f t="shared" si="50"/>
        <v>3380-A</v>
      </c>
      <c r="AD403" s="148" t="str">
        <f t="shared" si="51"/>
        <v>VVVVV</v>
      </c>
    </row>
    <row r="404" spans="1:30" ht="12.75">
      <c r="A404" s="100"/>
      <c r="B404" s="127"/>
      <c r="C404" s="126"/>
      <c r="D404" s="101"/>
      <c r="E404" s="102"/>
      <c r="F404" s="152">
        <f t="shared" si="47"/>
        <v>0</v>
      </c>
      <c r="G404" s="122">
        <f t="shared" si="48"/>
      </c>
      <c r="H404" s="130">
        <f t="shared" si="49"/>
      </c>
      <c r="I404" s="129">
        <f t="shared" si="52"/>
        <v>0</v>
      </c>
      <c r="J404" s="412">
        <f t="shared" si="46"/>
      </c>
      <c r="K404" s="413"/>
      <c r="L404" s="413"/>
      <c r="M404" s="413"/>
      <c r="N404" s="413"/>
      <c r="O404" s="413"/>
      <c r="P404" s="413"/>
      <c r="Q404" s="413"/>
      <c r="R404" s="413"/>
      <c r="S404" s="414"/>
      <c r="U404" s="134"/>
      <c r="V404" s="134"/>
      <c r="AC404" s="174" t="str">
        <f t="shared" si="50"/>
        <v>3380-A</v>
      </c>
      <c r="AD404" s="148" t="str">
        <f t="shared" si="51"/>
        <v>VVVVV</v>
      </c>
    </row>
    <row r="405" spans="1:30" ht="12.75">
      <c r="A405" s="100"/>
      <c r="B405" s="127"/>
      <c r="C405" s="126"/>
      <c r="D405" s="101"/>
      <c r="E405" s="102"/>
      <c r="F405" s="152">
        <f t="shared" si="47"/>
        <v>0</v>
      </c>
      <c r="G405" s="122">
        <f t="shared" si="48"/>
      </c>
      <c r="H405" s="130">
        <f t="shared" si="49"/>
      </c>
      <c r="I405" s="129">
        <f t="shared" si="52"/>
        <v>0</v>
      </c>
      <c r="J405" s="412">
        <f t="shared" si="46"/>
      </c>
      <c r="K405" s="413"/>
      <c r="L405" s="413"/>
      <c r="M405" s="413"/>
      <c r="N405" s="413"/>
      <c r="O405" s="413"/>
      <c r="P405" s="413"/>
      <c r="Q405" s="413"/>
      <c r="R405" s="413"/>
      <c r="S405" s="414"/>
      <c r="U405" s="134"/>
      <c r="V405" s="134"/>
      <c r="AC405" s="174" t="str">
        <f t="shared" si="50"/>
        <v>3380-A</v>
      </c>
      <c r="AD405" s="148" t="str">
        <f t="shared" si="51"/>
        <v>VVVVV</v>
      </c>
    </row>
    <row r="406" spans="1:30" ht="12.75">
      <c r="A406" s="100"/>
      <c r="B406" s="127"/>
      <c r="C406" s="126"/>
      <c r="D406" s="101"/>
      <c r="E406" s="102"/>
      <c r="F406" s="152">
        <f t="shared" si="47"/>
        <v>0</v>
      </c>
      <c r="G406" s="122">
        <f t="shared" si="48"/>
      </c>
      <c r="H406" s="130">
        <f t="shared" si="49"/>
      </c>
      <c r="I406" s="129">
        <f t="shared" si="52"/>
        <v>0</v>
      </c>
      <c r="J406" s="412">
        <f t="shared" si="46"/>
      </c>
      <c r="K406" s="413"/>
      <c r="L406" s="413"/>
      <c r="M406" s="413"/>
      <c r="N406" s="413"/>
      <c r="O406" s="413"/>
      <c r="P406" s="413"/>
      <c r="Q406" s="413"/>
      <c r="R406" s="413"/>
      <c r="S406" s="414"/>
      <c r="U406" s="134"/>
      <c r="V406" s="134"/>
      <c r="AC406" s="174" t="str">
        <f t="shared" si="50"/>
        <v>3380-A</v>
      </c>
      <c r="AD406" s="148" t="str">
        <f t="shared" si="51"/>
        <v>VVVVV</v>
      </c>
    </row>
    <row r="407" spans="1:30" ht="12.75">
      <c r="A407" s="100"/>
      <c r="B407" s="127"/>
      <c r="C407" s="126"/>
      <c r="D407" s="101"/>
      <c r="E407" s="102"/>
      <c r="F407" s="152">
        <f t="shared" si="47"/>
        <v>0</v>
      </c>
      <c r="G407" s="122">
        <f t="shared" si="48"/>
      </c>
      <c r="H407" s="130">
        <f t="shared" si="49"/>
      </c>
      <c r="I407" s="129">
        <f t="shared" si="52"/>
        <v>0</v>
      </c>
      <c r="J407" s="412">
        <f t="shared" si="46"/>
      </c>
      <c r="K407" s="413"/>
      <c r="L407" s="413"/>
      <c r="M407" s="413"/>
      <c r="N407" s="413"/>
      <c r="O407" s="413"/>
      <c r="P407" s="413"/>
      <c r="Q407" s="413"/>
      <c r="R407" s="413"/>
      <c r="S407" s="414"/>
      <c r="U407" s="134"/>
      <c r="V407" s="134"/>
      <c r="AC407" s="174" t="str">
        <f t="shared" si="50"/>
        <v>3380-A</v>
      </c>
      <c r="AD407" s="148" t="str">
        <f t="shared" si="51"/>
        <v>VVVVV</v>
      </c>
    </row>
    <row r="408" spans="1:30" ht="12.75">
      <c r="A408" s="100"/>
      <c r="B408" s="127"/>
      <c r="C408" s="126"/>
      <c r="D408" s="101"/>
      <c r="E408" s="102"/>
      <c r="F408" s="152">
        <f t="shared" si="47"/>
        <v>0</v>
      </c>
      <c r="G408" s="122">
        <f t="shared" si="48"/>
      </c>
      <c r="H408" s="130">
        <f t="shared" si="49"/>
      </c>
      <c r="I408" s="129">
        <f t="shared" si="52"/>
        <v>0</v>
      </c>
      <c r="J408" s="412">
        <f t="shared" si="46"/>
      </c>
      <c r="K408" s="413"/>
      <c r="L408" s="413"/>
      <c r="M408" s="413"/>
      <c r="N408" s="413"/>
      <c r="O408" s="413"/>
      <c r="P408" s="413"/>
      <c r="Q408" s="413"/>
      <c r="R408" s="413"/>
      <c r="S408" s="414"/>
      <c r="U408" s="134"/>
      <c r="V408" s="134"/>
      <c r="AC408" s="174" t="str">
        <f t="shared" si="50"/>
        <v>3380-A</v>
      </c>
      <c r="AD408" s="148" t="str">
        <f t="shared" si="51"/>
        <v>VVVVV</v>
      </c>
    </row>
    <row r="409" spans="1:30" ht="12.75">
      <c r="A409" s="100"/>
      <c r="B409" s="127"/>
      <c r="C409" s="126"/>
      <c r="D409" s="101"/>
      <c r="E409" s="102"/>
      <c r="F409" s="152">
        <f t="shared" si="47"/>
        <v>0</v>
      </c>
      <c r="G409" s="122">
        <f t="shared" si="48"/>
      </c>
      <c r="H409" s="130">
        <f t="shared" si="49"/>
      </c>
      <c r="I409" s="129">
        <f t="shared" si="52"/>
        <v>0</v>
      </c>
      <c r="J409" s="412">
        <f t="shared" si="46"/>
      </c>
      <c r="K409" s="413"/>
      <c r="L409" s="413"/>
      <c r="M409" s="413"/>
      <c r="N409" s="413"/>
      <c r="O409" s="413"/>
      <c r="P409" s="413"/>
      <c r="Q409" s="413"/>
      <c r="R409" s="413"/>
      <c r="S409" s="414"/>
      <c r="U409" s="134"/>
      <c r="V409" s="134"/>
      <c r="AC409" s="174" t="str">
        <f t="shared" si="50"/>
        <v>3380-A</v>
      </c>
      <c r="AD409" s="148" t="str">
        <f t="shared" si="51"/>
        <v>VVVVV</v>
      </c>
    </row>
    <row r="410" spans="1:30" ht="12.75">
      <c r="A410" s="100"/>
      <c r="B410" s="127"/>
      <c r="C410" s="126"/>
      <c r="D410" s="101"/>
      <c r="E410" s="102"/>
      <c r="F410" s="152">
        <f t="shared" si="47"/>
        <v>0</v>
      </c>
      <c r="G410" s="122">
        <f t="shared" si="48"/>
      </c>
      <c r="H410" s="130">
        <f t="shared" si="49"/>
      </c>
      <c r="I410" s="129">
        <f t="shared" si="52"/>
        <v>0</v>
      </c>
      <c r="J410" s="412">
        <f t="shared" si="46"/>
      </c>
      <c r="K410" s="413"/>
      <c r="L410" s="413"/>
      <c r="M410" s="413"/>
      <c r="N410" s="413"/>
      <c r="O410" s="413"/>
      <c r="P410" s="413"/>
      <c r="Q410" s="413"/>
      <c r="R410" s="413"/>
      <c r="S410" s="414"/>
      <c r="U410" s="134"/>
      <c r="V410" s="134"/>
      <c r="AC410" s="174" t="str">
        <f t="shared" si="50"/>
        <v>3380-A</v>
      </c>
      <c r="AD410" s="148" t="str">
        <f t="shared" si="51"/>
        <v>VVVVV</v>
      </c>
    </row>
    <row r="411" spans="1:30" ht="12.75">
      <c r="A411" s="100"/>
      <c r="B411" s="127"/>
      <c r="C411" s="126"/>
      <c r="D411" s="101"/>
      <c r="E411" s="102"/>
      <c r="F411" s="152">
        <f t="shared" si="47"/>
        <v>0</v>
      </c>
      <c r="G411" s="122">
        <f t="shared" si="48"/>
      </c>
      <c r="H411" s="130">
        <f t="shared" si="49"/>
      </c>
      <c r="I411" s="129">
        <f t="shared" si="52"/>
        <v>0</v>
      </c>
      <c r="J411" s="412">
        <f t="shared" si="46"/>
      </c>
      <c r="K411" s="413"/>
      <c r="L411" s="413"/>
      <c r="M411" s="413"/>
      <c r="N411" s="413"/>
      <c r="O411" s="413"/>
      <c r="P411" s="413"/>
      <c r="Q411" s="413"/>
      <c r="R411" s="413"/>
      <c r="S411" s="414"/>
      <c r="U411" s="134"/>
      <c r="V411" s="134"/>
      <c r="AC411" s="174" t="str">
        <f t="shared" si="50"/>
        <v>3380-A</v>
      </c>
      <c r="AD411" s="148" t="str">
        <f t="shared" si="51"/>
        <v>VVVVV</v>
      </c>
    </row>
    <row r="412" spans="1:30" ht="12.75">
      <c r="A412" s="100"/>
      <c r="B412" s="127"/>
      <c r="C412" s="126"/>
      <c r="D412" s="101"/>
      <c r="E412" s="102"/>
      <c r="F412" s="152">
        <f t="shared" si="47"/>
        <v>0</v>
      </c>
      <c r="G412" s="122">
        <f t="shared" si="48"/>
      </c>
      <c r="H412" s="130">
        <f t="shared" si="49"/>
      </c>
      <c r="I412" s="129">
        <f t="shared" si="52"/>
        <v>0</v>
      </c>
      <c r="J412" s="412">
        <f t="shared" si="46"/>
      </c>
      <c r="K412" s="413"/>
      <c r="L412" s="413"/>
      <c r="M412" s="413"/>
      <c r="N412" s="413"/>
      <c r="O412" s="413"/>
      <c r="P412" s="413"/>
      <c r="Q412" s="413"/>
      <c r="R412" s="413"/>
      <c r="S412" s="414"/>
      <c r="U412" s="134"/>
      <c r="V412" s="134"/>
      <c r="AC412" s="174" t="str">
        <f t="shared" si="50"/>
        <v>3380-A</v>
      </c>
      <c r="AD412" s="148" t="str">
        <f t="shared" si="51"/>
        <v>VVVVV</v>
      </c>
    </row>
    <row r="413" spans="1:30" ht="12.75">
      <c r="A413" s="100"/>
      <c r="B413" s="127"/>
      <c r="C413" s="126"/>
      <c r="D413" s="101"/>
      <c r="E413" s="102"/>
      <c r="F413" s="152">
        <f t="shared" si="47"/>
        <v>0</v>
      </c>
      <c r="G413" s="122">
        <f t="shared" si="48"/>
      </c>
      <c r="H413" s="130">
        <f t="shared" si="49"/>
      </c>
      <c r="I413" s="129">
        <f t="shared" si="52"/>
        <v>0</v>
      </c>
      <c r="J413" s="412">
        <f t="shared" si="46"/>
      </c>
      <c r="K413" s="413"/>
      <c r="L413" s="413"/>
      <c r="M413" s="413"/>
      <c r="N413" s="413"/>
      <c r="O413" s="413"/>
      <c r="P413" s="413"/>
      <c r="Q413" s="413"/>
      <c r="R413" s="413"/>
      <c r="S413" s="414"/>
      <c r="U413" s="134"/>
      <c r="V413" s="134"/>
      <c r="AC413" s="174" t="str">
        <f t="shared" si="50"/>
        <v>3380-A</v>
      </c>
      <c r="AD413" s="148" t="str">
        <f t="shared" si="51"/>
        <v>VVVVV</v>
      </c>
    </row>
    <row r="414" spans="1:30" ht="12.75">
      <c r="A414" s="100"/>
      <c r="B414" s="127"/>
      <c r="C414" s="126"/>
      <c r="D414" s="101"/>
      <c r="E414" s="102"/>
      <c r="F414" s="152">
        <f t="shared" si="47"/>
        <v>0</v>
      </c>
      <c r="G414" s="122">
        <f t="shared" si="48"/>
      </c>
      <c r="H414" s="130">
        <f t="shared" si="49"/>
      </c>
      <c r="I414" s="129">
        <f t="shared" si="52"/>
        <v>0</v>
      </c>
      <c r="J414" s="412">
        <f t="shared" si="46"/>
      </c>
      <c r="K414" s="413"/>
      <c r="L414" s="413"/>
      <c r="M414" s="413"/>
      <c r="N414" s="413"/>
      <c r="O414" s="413"/>
      <c r="P414" s="413"/>
      <c r="Q414" s="413"/>
      <c r="R414" s="413"/>
      <c r="S414" s="414"/>
      <c r="U414" s="134"/>
      <c r="V414" s="134"/>
      <c r="AC414" s="174" t="str">
        <f t="shared" si="50"/>
        <v>3380-A</v>
      </c>
      <c r="AD414" s="148" t="str">
        <f t="shared" si="51"/>
        <v>VVVVV</v>
      </c>
    </row>
    <row r="415" spans="1:30" ht="12.75">
      <c r="A415" s="100"/>
      <c r="B415" s="127"/>
      <c r="C415" s="126"/>
      <c r="D415" s="101"/>
      <c r="E415" s="102"/>
      <c r="F415" s="152">
        <f t="shared" si="47"/>
        <v>0</v>
      </c>
      <c r="G415" s="122">
        <f t="shared" si="48"/>
      </c>
      <c r="H415" s="130">
        <f t="shared" si="49"/>
      </c>
      <c r="I415" s="129">
        <f t="shared" si="52"/>
        <v>0</v>
      </c>
      <c r="J415" s="412">
        <f t="shared" si="46"/>
      </c>
      <c r="K415" s="413"/>
      <c r="L415" s="413"/>
      <c r="M415" s="413"/>
      <c r="N415" s="413"/>
      <c r="O415" s="413"/>
      <c r="P415" s="413"/>
      <c r="Q415" s="413"/>
      <c r="R415" s="413"/>
      <c r="S415" s="414"/>
      <c r="U415" s="134"/>
      <c r="V415" s="134"/>
      <c r="AC415" s="174" t="str">
        <f t="shared" si="50"/>
        <v>3380-A</v>
      </c>
      <c r="AD415" s="148" t="str">
        <f t="shared" si="51"/>
        <v>VVVVV</v>
      </c>
    </row>
    <row r="416" spans="1:30" ht="12.75">
      <c r="A416" s="100"/>
      <c r="B416" s="127"/>
      <c r="C416" s="126"/>
      <c r="D416" s="101"/>
      <c r="E416" s="102"/>
      <c r="F416" s="152">
        <f t="shared" si="47"/>
        <v>0</v>
      </c>
      <c r="G416" s="122">
        <f t="shared" si="48"/>
      </c>
      <c r="H416" s="130">
        <f t="shared" si="49"/>
      </c>
      <c r="I416" s="129">
        <f t="shared" si="52"/>
        <v>0</v>
      </c>
      <c r="J416" s="412">
        <f t="shared" si="46"/>
      </c>
      <c r="K416" s="413"/>
      <c r="L416" s="413"/>
      <c r="M416" s="413"/>
      <c r="N416" s="413"/>
      <c r="O416" s="413"/>
      <c r="P416" s="413"/>
      <c r="Q416" s="413"/>
      <c r="R416" s="413"/>
      <c r="S416" s="414"/>
      <c r="U416" s="134"/>
      <c r="V416" s="134"/>
      <c r="AC416" s="174" t="str">
        <f t="shared" si="50"/>
        <v>3380-A</v>
      </c>
      <c r="AD416" s="148" t="str">
        <f t="shared" si="51"/>
        <v>VVVVV</v>
      </c>
    </row>
    <row r="417" spans="1:30" ht="12.75">
      <c r="A417" s="100"/>
      <c r="B417" s="127"/>
      <c r="C417" s="126"/>
      <c r="D417" s="101"/>
      <c r="E417" s="102"/>
      <c r="F417" s="152">
        <f t="shared" si="47"/>
        <v>0</v>
      </c>
      <c r="G417" s="122">
        <f t="shared" si="48"/>
      </c>
      <c r="H417" s="130">
        <f t="shared" si="49"/>
      </c>
      <c r="I417" s="129">
        <f t="shared" si="52"/>
        <v>0</v>
      </c>
      <c r="J417" s="412">
        <f t="shared" si="46"/>
      </c>
      <c r="K417" s="413"/>
      <c r="L417" s="413"/>
      <c r="M417" s="413"/>
      <c r="N417" s="413"/>
      <c r="O417" s="413"/>
      <c r="P417" s="413"/>
      <c r="Q417" s="413"/>
      <c r="R417" s="413"/>
      <c r="S417" s="414"/>
      <c r="U417" s="134"/>
      <c r="V417" s="134"/>
      <c r="AC417" s="174" t="str">
        <f t="shared" si="50"/>
        <v>3380-A</v>
      </c>
      <c r="AD417" s="148" t="str">
        <f t="shared" si="51"/>
        <v>VVVVV</v>
      </c>
    </row>
    <row r="418" spans="1:30" ht="12.75">
      <c r="A418" s="100"/>
      <c r="B418" s="127"/>
      <c r="C418" s="126"/>
      <c r="D418" s="101"/>
      <c r="E418" s="102"/>
      <c r="F418" s="152">
        <f t="shared" si="47"/>
        <v>0</v>
      </c>
      <c r="G418" s="122">
        <f t="shared" si="48"/>
      </c>
      <c r="H418" s="130">
        <f t="shared" si="49"/>
      </c>
      <c r="I418" s="129">
        <f t="shared" si="52"/>
        <v>0</v>
      </c>
      <c r="J418" s="412">
        <f t="shared" si="46"/>
      </c>
      <c r="K418" s="413"/>
      <c r="L418" s="413"/>
      <c r="M418" s="413"/>
      <c r="N418" s="413"/>
      <c r="O418" s="413"/>
      <c r="P418" s="413"/>
      <c r="Q418" s="413"/>
      <c r="R418" s="413"/>
      <c r="S418" s="414"/>
      <c r="U418" s="134"/>
      <c r="V418" s="134"/>
      <c r="AC418" s="174" t="str">
        <f t="shared" si="50"/>
        <v>3380-A</v>
      </c>
      <c r="AD418" s="148" t="str">
        <f t="shared" si="51"/>
        <v>VVVVV</v>
      </c>
    </row>
    <row r="419" spans="1:30" ht="12.75">
      <c r="A419" s="100"/>
      <c r="B419" s="127"/>
      <c r="C419" s="126"/>
      <c r="D419" s="101"/>
      <c r="E419" s="102"/>
      <c r="F419" s="152">
        <f t="shared" si="47"/>
        <v>0</v>
      </c>
      <c r="G419" s="122">
        <f t="shared" si="48"/>
      </c>
      <c r="H419" s="130">
        <f t="shared" si="49"/>
      </c>
      <c r="I419" s="129">
        <f t="shared" si="52"/>
        <v>0</v>
      </c>
      <c r="J419" s="412">
        <f t="shared" si="46"/>
      </c>
      <c r="K419" s="413"/>
      <c r="L419" s="413"/>
      <c r="M419" s="413"/>
      <c r="N419" s="413"/>
      <c r="O419" s="413"/>
      <c r="P419" s="413"/>
      <c r="Q419" s="413"/>
      <c r="R419" s="413"/>
      <c r="S419" s="414"/>
      <c r="U419" s="134"/>
      <c r="V419" s="134"/>
      <c r="AC419" s="174" t="str">
        <f t="shared" si="50"/>
        <v>3380-A</v>
      </c>
      <c r="AD419" s="148" t="str">
        <f t="shared" si="51"/>
        <v>VVVVV</v>
      </c>
    </row>
    <row r="420" spans="1:30" ht="12.75">
      <c r="A420" s="100"/>
      <c r="B420" s="127"/>
      <c r="C420" s="126"/>
      <c r="D420" s="101"/>
      <c r="E420" s="102"/>
      <c r="F420" s="152">
        <f t="shared" si="47"/>
        <v>0</v>
      </c>
      <c r="G420" s="122">
        <f t="shared" si="48"/>
      </c>
      <c r="H420" s="130">
        <f t="shared" si="49"/>
      </c>
      <c r="I420" s="129">
        <f t="shared" si="52"/>
        <v>0</v>
      </c>
      <c r="J420" s="412">
        <f t="shared" si="46"/>
      </c>
      <c r="K420" s="413"/>
      <c r="L420" s="413"/>
      <c r="M420" s="413"/>
      <c r="N420" s="413"/>
      <c r="O420" s="413"/>
      <c r="P420" s="413"/>
      <c r="Q420" s="413"/>
      <c r="R420" s="413"/>
      <c r="S420" s="414"/>
      <c r="U420" s="134"/>
      <c r="V420" s="134"/>
      <c r="AC420" s="174" t="str">
        <f t="shared" si="50"/>
        <v>3380-A</v>
      </c>
      <c r="AD420" s="148" t="str">
        <f t="shared" si="51"/>
        <v>VVVVV</v>
      </c>
    </row>
    <row r="421" spans="1:30" ht="12.75">
      <c r="A421" s="100"/>
      <c r="B421" s="127"/>
      <c r="C421" s="126"/>
      <c r="D421" s="101"/>
      <c r="E421" s="102"/>
      <c r="F421" s="152">
        <f t="shared" si="47"/>
        <v>0</v>
      </c>
      <c r="G421" s="122">
        <f t="shared" si="48"/>
      </c>
      <c r="H421" s="130">
        <f t="shared" si="49"/>
      </c>
      <c r="I421" s="129">
        <f t="shared" si="52"/>
        <v>0</v>
      </c>
      <c r="J421" s="412">
        <f t="shared" si="46"/>
      </c>
      <c r="K421" s="413"/>
      <c r="L421" s="413"/>
      <c r="M421" s="413"/>
      <c r="N421" s="413"/>
      <c r="O421" s="413"/>
      <c r="P421" s="413"/>
      <c r="Q421" s="413"/>
      <c r="R421" s="413"/>
      <c r="S421" s="414"/>
      <c r="U421" s="134"/>
      <c r="V421" s="134"/>
      <c r="AC421" s="174" t="str">
        <f t="shared" si="50"/>
        <v>3380-A</v>
      </c>
      <c r="AD421" s="148" t="str">
        <f t="shared" si="51"/>
        <v>VVVVV</v>
      </c>
    </row>
    <row r="422" spans="1:30" ht="12.75">
      <c r="A422" s="100"/>
      <c r="B422" s="127"/>
      <c r="C422" s="126"/>
      <c r="D422" s="101"/>
      <c r="E422" s="102"/>
      <c r="F422" s="152">
        <f t="shared" si="47"/>
        <v>0</v>
      </c>
      <c r="G422" s="122">
        <f t="shared" si="48"/>
      </c>
      <c r="H422" s="130">
        <f t="shared" si="49"/>
      </c>
      <c r="I422" s="129">
        <f t="shared" si="52"/>
        <v>0</v>
      </c>
      <c r="J422" s="412">
        <f t="shared" si="46"/>
      </c>
      <c r="K422" s="413"/>
      <c r="L422" s="413"/>
      <c r="M422" s="413"/>
      <c r="N422" s="413"/>
      <c r="O422" s="413"/>
      <c r="P422" s="413"/>
      <c r="Q422" s="413"/>
      <c r="R422" s="413"/>
      <c r="S422" s="414"/>
      <c r="U422" s="134"/>
      <c r="V422" s="134"/>
      <c r="AC422" s="174" t="str">
        <f t="shared" si="50"/>
        <v>3380-A</v>
      </c>
      <c r="AD422" s="148" t="str">
        <f t="shared" si="51"/>
        <v>VVVVV</v>
      </c>
    </row>
    <row r="423" spans="1:30" ht="12.75">
      <c r="A423" s="100"/>
      <c r="B423" s="127"/>
      <c r="C423" s="126"/>
      <c r="D423" s="101"/>
      <c r="E423" s="102"/>
      <c r="F423" s="152">
        <f t="shared" si="47"/>
        <v>0</v>
      </c>
      <c r="G423" s="122">
        <f t="shared" si="48"/>
      </c>
      <c r="H423" s="130">
        <f t="shared" si="49"/>
      </c>
      <c r="I423" s="129">
        <f t="shared" si="52"/>
        <v>0</v>
      </c>
      <c r="J423" s="412">
        <f t="shared" si="46"/>
      </c>
      <c r="K423" s="413"/>
      <c r="L423" s="413"/>
      <c r="M423" s="413"/>
      <c r="N423" s="413"/>
      <c r="O423" s="413"/>
      <c r="P423" s="413"/>
      <c r="Q423" s="413"/>
      <c r="R423" s="413"/>
      <c r="S423" s="414"/>
      <c r="U423" s="134"/>
      <c r="V423" s="134"/>
      <c r="AC423" s="174" t="str">
        <f t="shared" si="50"/>
        <v>3380-A</v>
      </c>
      <c r="AD423" s="148" t="str">
        <f t="shared" si="51"/>
        <v>VVVVV</v>
      </c>
    </row>
    <row r="424" spans="1:30" ht="12.75">
      <c r="A424" s="100"/>
      <c r="B424" s="127"/>
      <c r="C424" s="126"/>
      <c r="D424" s="101"/>
      <c r="E424" s="102"/>
      <c r="F424" s="152">
        <f t="shared" si="47"/>
        <v>0</v>
      </c>
      <c r="G424" s="122">
        <f t="shared" si="48"/>
      </c>
      <c r="H424" s="130">
        <f t="shared" si="49"/>
      </c>
      <c r="I424" s="129">
        <f t="shared" si="52"/>
        <v>0</v>
      </c>
      <c r="J424" s="412">
        <f t="shared" si="46"/>
      </c>
      <c r="K424" s="413"/>
      <c r="L424" s="413"/>
      <c r="M424" s="413"/>
      <c r="N424" s="413"/>
      <c r="O424" s="413"/>
      <c r="P424" s="413"/>
      <c r="Q424" s="413"/>
      <c r="R424" s="413"/>
      <c r="S424" s="414"/>
      <c r="U424" s="134"/>
      <c r="V424" s="134"/>
      <c r="AC424" s="174" t="str">
        <f t="shared" si="50"/>
        <v>3380-A</v>
      </c>
      <c r="AD424" s="148" t="str">
        <f t="shared" si="51"/>
        <v>VVVVV</v>
      </c>
    </row>
    <row r="425" spans="1:30" ht="12.75">
      <c r="A425" s="100"/>
      <c r="B425" s="127"/>
      <c r="C425" s="126"/>
      <c r="D425" s="101"/>
      <c r="E425" s="102"/>
      <c r="F425" s="152">
        <f t="shared" si="47"/>
        <v>0</v>
      </c>
      <c r="G425" s="122">
        <f t="shared" si="48"/>
      </c>
      <c r="H425" s="130">
        <f t="shared" si="49"/>
      </c>
      <c r="I425" s="129">
        <f t="shared" si="52"/>
        <v>0</v>
      </c>
      <c r="J425" s="412">
        <f t="shared" si="46"/>
      </c>
      <c r="K425" s="413"/>
      <c r="L425" s="413"/>
      <c r="M425" s="413"/>
      <c r="N425" s="413"/>
      <c r="O425" s="413"/>
      <c r="P425" s="413"/>
      <c r="Q425" s="413"/>
      <c r="R425" s="413"/>
      <c r="S425" s="414"/>
      <c r="U425" s="134"/>
      <c r="V425" s="134"/>
      <c r="AC425" s="174" t="str">
        <f t="shared" si="50"/>
        <v>3380-A</v>
      </c>
      <c r="AD425" s="148" t="str">
        <f t="shared" si="51"/>
        <v>VVVVV</v>
      </c>
    </row>
    <row r="426" spans="1:30" ht="12.75">
      <c r="A426" s="100"/>
      <c r="B426" s="127"/>
      <c r="C426" s="126"/>
      <c r="D426" s="101"/>
      <c r="E426" s="102"/>
      <c r="F426" s="152">
        <f t="shared" si="47"/>
        <v>0</v>
      </c>
      <c r="G426" s="122">
        <f t="shared" si="48"/>
      </c>
      <c r="H426" s="130">
        <f t="shared" si="49"/>
      </c>
      <c r="I426" s="129">
        <f t="shared" si="52"/>
        <v>0</v>
      </c>
      <c r="J426" s="412">
        <f t="shared" si="46"/>
      </c>
      <c r="K426" s="413"/>
      <c r="L426" s="413"/>
      <c r="M426" s="413"/>
      <c r="N426" s="413"/>
      <c r="O426" s="413"/>
      <c r="P426" s="413"/>
      <c r="Q426" s="413"/>
      <c r="R426" s="413"/>
      <c r="S426" s="414"/>
      <c r="U426" s="134"/>
      <c r="V426" s="134"/>
      <c r="AC426" s="174" t="str">
        <f t="shared" si="50"/>
        <v>3380-A</v>
      </c>
      <c r="AD426" s="148" t="str">
        <f t="shared" si="51"/>
        <v>VVVVV</v>
      </c>
    </row>
    <row r="427" spans="1:30" ht="12.75">
      <c r="A427" s="100"/>
      <c r="B427" s="127"/>
      <c r="C427" s="126"/>
      <c r="D427" s="101"/>
      <c r="E427" s="102"/>
      <c r="F427" s="152">
        <f t="shared" si="47"/>
        <v>0</v>
      </c>
      <c r="G427" s="122">
        <f t="shared" si="48"/>
      </c>
      <c r="H427" s="130">
        <f t="shared" si="49"/>
      </c>
      <c r="I427" s="129">
        <f t="shared" si="52"/>
        <v>0</v>
      </c>
      <c r="J427" s="412">
        <f t="shared" si="46"/>
      </c>
      <c r="K427" s="413"/>
      <c r="L427" s="413"/>
      <c r="M427" s="413"/>
      <c r="N427" s="413"/>
      <c r="O427" s="413"/>
      <c r="P427" s="413"/>
      <c r="Q427" s="413"/>
      <c r="R427" s="413"/>
      <c r="S427" s="414"/>
      <c r="U427" s="134"/>
      <c r="V427" s="134"/>
      <c r="AC427" s="174" t="str">
        <f t="shared" si="50"/>
        <v>3380-A</v>
      </c>
      <c r="AD427" s="148" t="str">
        <f t="shared" si="51"/>
        <v>VVVVV</v>
      </c>
    </row>
    <row r="428" spans="1:30" ht="12.75">
      <c r="A428" s="100"/>
      <c r="B428" s="127"/>
      <c r="C428" s="126"/>
      <c r="D428" s="101"/>
      <c r="E428" s="102"/>
      <c r="F428" s="152">
        <f t="shared" si="47"/>
        <v>0</v>
      </c>
      <c r="G428" s="122">
        <f t="shared" si="48"/>
      </c>
      <c r="H428" s="130">
        <f t="shared" si="49"/>
      </c>
      <c r="I428" s="129">
        <f t="shared" si="52"/>
        <v>0</v>
      </c>
      <c r="J428" s="412">
        <f t="shared" si="46"/>
      </c>
      <c r="K428" s="413"/>
      <c r="L428" s="413"/>
      <c r="M428" s="413"/>
      <c r="N428" s="413"/>
      <c r="O428" s="413"/>
      <c r="P428" s="413"/>
      <c r="Q428" s="413"/>
      <c r="R428" s="413"/>
      <c r="S428" s="414"/>
      <c r="U428" s="134"/>
      <c r="V428" s="134"/>
      <c r="AC428" s="174" t="str">
        <f t="shared" si="50"/>
        <v>3380-A</v>
      </c>
      <c r="AD428" s="148" t="str">
        <f t="shared" si="51"/>
        <v>VVVVV</v>
      </c>
    </row>
    <row r="429" spans="1:30" ht="12.75">
      <c r="A429" s="100"/>
      <c r="B429" s="127"/>
      <c r="C429" s="126"/>
      <c r="D429" s="101"/>
      <c r="E429" s="102"/>
      <c r="F429" s="152">
        <f t="shared" si="47"/>
        <v>0</v>
      </c>
      <c r="G429" s="122">
        <f t="shared" si="48"/>
      </c>
      <c r="H429" s="130">
        <f t="shared" si="49"/>
      </c>
      <c r="I429" s="129">
        <f t="shared" si="52"/>
        <v>0</v>
      </c>
      <c r="J429" s="412">
        <f t="shared" si="46"/>
      </c>
      <c r="K429" s="413"/>
      <c r="L429" s="413"/>
      <c r="M429" s="413"/>
      <c r="N429" s="413"/>
      <c r="O429" s="413"/>
      <c r="P429" s="413"/>
      <c r="Q429" s="413"/>
      <c r="R429" s="413"/>
      <c r="S429" s="414"/>
      <c r="U429" s="134"/>
      <c r="V429" s="134"/>
      <c r="AC429" s="174" t="str">
        <f t="shared" si="50"/>
        <v>3380-A</v>
      </c>
      <c r="AD429" s="148" t="str">
        <f t="shared" si="51"/>
        <v>VVVVV</v>
      </c>
    </row>
    <row r="430" spans="1:30" ht="12.75">
      <c r="A430" s="100"/>
      <c r="B430" s="127"/>
      <c r="C430" s="126"/>
      <c r="D430" s="101"/>
      <c r="E430" s="102"/>
      <c r="F430" s="152">
        <f t="shared" si="47"/>
        <v>0</v>
      </c>
      <c r="G430" s="122">
        <f t="shared" si="48"/>
      </c>
      <c r="H430" s="130">
        <f t="shared" si="49"/>
      </c>
      <c r="I430" s="129">
        <f t="shared" si="52"/>
        <v>0</v>
      </c>
      <c r="J430" s="412">
        <f t="shared" si="46"/>
      </c>
      <c r="K430" s="413"/>
      <c r="L430" s="413"/>
      <c r="M430" s="413"/>
      <c r="N430" s="413"/>
      <c r="O430" s="413"/>
      <c r="P430" s="413"/>
      <c r="Q430" s="413"/>
      <c r="R430" s="413"/>
      <c r="S430" s="414"/>
      <c r="U430" s="134"/>
      <c r="V430" s="134"/>
      <c r="AC430" s="174" t="str">
        <f t="shared" si="50"/>
        <v>3380-A</v>
      </c>
      <c r="AD430" s="148" t="str">
        <f t="shared" si="51"/>
        <v>VVVVV</v>
      </c>
    </row>
    <row r="431" spans="1:30" ht="12.75">
      <c r="A431" s="100"/>
      <c r="B431" s="127"/>
      <c r="C431" s="126"/>
      <c r="D431" s="101"/>
      <c r="E431" s="102"/>
      <c r="F431" s="152">
        <f t="shared" si="47"/>
        <v>0</v>
      </c>
      <c r="G431" s="122">
        <f t="shared" si="48"/>
      </c>
      <c r="H431" s="130">
        <f t="shared" si="49"/>
      </c>
      <c r="I431" s="129">
        <f t="shared" si="52"/>
        <v>0</v>
      </c>
      <c r="J431" s="412">
        <f t="shared" si="46"/>
      </c>
      <c r="K431" s="413"/>
      <c r="L431" s="413"/>
      <c r="M431" s="413"/>
      <c r="N431" s="413"/>
      <c r="O431" s="413"/>
      <c r="P431" s="413"/>
      <c r="Q431" s="413"/>
      <c r="R431" s="413"/>
      <c r="S431" s="414"/>
      <c r="U431" s="134"/>
      <c r="V431" s="134"/>
      <c r="AC431" s="174" t="str">
        <f t="shared" si="50"/>
        <v>3380-A</v>
      </c>
      <c r="AD431" s="148" t="str">
        <f t="shared" si="51"/>
        <v>VVVVV</v>
      </c>
    </row>
    <row r="432" spans="1:30" ht="12.75">
      <c r="A432" s="100"/>
      <c r="B432" s="127"/>
      <c r="C432" s="126"/>
      <c r="D432" s="101"/>
      <c r="E432" s="102"/>
      <c r="F432" s="152">
        <f t="shared" si="47"/>
        <v>0</v>
      </c>
      <c r="G432" s="122">
        <f t="shared" si="48"/>
      </c>
      <c r="H432" s="130">
        <f t="shared" si="49"/>
      </c>
      <c r="I432" s="129">
        <f t="shared" si="52"/>
        <v>0</v>
      </c>
      <c r="J432" s="412">
        <f t="shared" si="46"/>
      </c>
      <c r="K432" s="413"/>
      <c r="L432" s="413"/>
      <c r="M432" s="413"/>
      <c r="N432" s="413"/>
      <c r="O432" s="413"/>
      <c r="P432" s="413"/>
      <c r="Q432" s="413"/>
      <c r="R432" s="413"/>
      <c r="S432" s="414"/>
      <c r="U432" s="134"/>
      <c r="V432" s="134"/>
      <c r="AC432" s="174" t="str">
        <f t="shared" si="50"/>
        <v>3380-A</v>
      </c>
      <c r="AD432" s="148" t="str">
        <f t="shared" si="51"/>
        <v>VVVVV</v>
      </c>
    </row>
    <row r="433" spans="1:30" ht="12.75">
      <c r="A433" s="100"/>
      <c r="B433" s="127"/>
      <c r="C433" s="126"/>
      <c r="D433" s="101"/>
      <c r="E433" s="102"/>
      <c r="F433" s="152">
        <f t="shared" si="47"/>
        <v>0</v>
      </c>
      <c r="G433" s="122">
        <f t="shared" si="48"/>
      </c>
      <c r="H433" s="130">
        <f t="shared" si="49"/>
      </c>
      <c r="I433" s="129">
        <f t="shared" si="52"/>
        <v>0</v>
      </c>
      <c r="J433" s="412">
        <f t="shared" si="46"/>
      </c>
      <c r="K433" s="413"/>
      <c r="L433" s="413"/>
      <c r="M433" s="413"/>
      <c r="N433" s="413"/>
      <c r="O433" s="413"/>
      <c r="P433" s="413"/>
      <c r="Q433" s="413"/>
      <c r="R433" s="413"/>
      <c r="S433" s="414"/>
      <c r="U433" s="134"/>
      <c r="V433" s="134"/>
      <c r="AC433" s="174" t="str">
        <f t="shared" si="50"/>
        <v>3380-A</v>
      </c>
      <c r="AD433" s="148" t="str">
        <f t="shared" si="51"/>
        <v>VVVVV</v>
      </c>
    </row>
    <row r="434" spans="1:30" ht="12.75">
      <c r="A434" s="100"/>
      <c r="B434" s="127"/>
      <c r="C434" s="126"/>
      <c r="D434" s="101"/>
      <c r="E434" s="102"/>
      <c r="F434" s="152">
        <f t="shared" si="47"/>
        <v>0</v>
      </c>
      <c r="G434" s="122">
        <f t="shared" si="48"/>
      </c>
      <c r="H434" s="130">
        <f t="shared" si="49"/>
      </c>
      <c r="I434" s="129">
        <f t="shared" si="52"/>
        <v>0</v>
      </c>
      <c r="J434" s="412">
        <f t="shared" si="46"/>
      </c>
      <c r="K434" s="413"/>
      <c r="L434" s="413"/>
      <c r="M434" s="413"/>
      <c r="N434" s="413"/>
      <c r="O434" s="413"/>
      <c r="P434" s="413"/>
      <c r="Q434" s="413"/>
      <c r="R434" s="413"/>
      <c r="S434" s="414"/>
      <c r="U434" s="134"/>
      <c r="V434" s="134"/>
      <c r="AC434" s="174" t="str">
        <f t="shared" si="50"/>
        <v>3380-A</v>
      </c>
      <c r="AD434" s="148" t="str">
        <f t="shared" si="51"/>
        <v>VVVVV</v>
      </c>
    </row>
    <row r="435" spans="1:30" ht="12.75">
      <c r="A435" s="100"/>
      <c r="B435" s="127"/>
      <c r="C435" s="126"/>
      <c r="D435" s="101"/>
      <c r="E435" s="102"/>
      <c r="F435" s="152">
        <f t="shared" si="47"/>
        <v>0</v>
      </c>
      <c r="G435" s="122">
        <f t="shared" si="48"/>
      </c>
      <c r="H435" s="130">
        <f t="shared" si="49"/>
      </c>
      <c r="I435" s="129">
        <f t="shared" si="52"/>
        <v>0</v>
      </c>
      <c r="J435" s="412">
        <f t="shared" si="46"/>
      </c>
      <c r="K435" s="413"/>
      <c r="L435" s="413"/>
      <c r="M435" s="413"/>
      <c r="N435" s="413"/>
      <c r="O435" s="413"/>
      <c r="P435" s="413"/>
      <c r="Q435" s="413"/>
      <c r="R435" s="413"/>
      <c r="S435" s="414"/>
      <c r="U435" s="134"/>
      <c r="V435" s="134"/>
      <c r="AC435" s="174" t="str">
        <f t="shared" si="50"/>
        <v>3380-A</v>
      </c>
      <c r="AD435" s="148" t="str">
        <f t="shared" si="51"/>
        <v>VVVVV</v>
      </c>
    </row>
    <row r="436" spans="1:30" ht="12.75">
      <c r="A436" s="100"/>
      <c r="B436" s="127"/>
      <c r="C436" s="126"/>
      <c r="D436" s="101"/>
      <c r="E436" s="102"/>
      <c r="F436" s="152">
        <f t="shared" si="47"/>
        <v>0</v>
      </c>
      <c r="G436" s="122">
        <f t="shared" si="48"/>
      </c>
      <c r="H436" s="130">
        <f t="shared" si="49"/>
      </c>
      <c r="I436" s="129">
        <f t="shared" si="52"/>
        <v>0</v>
      </c>
      <c r="J436" s="412">
        <f aca="true" t="shared" si="53" ref="J436:J499">IF(E436&lt;&gt;"",LEFT("MDISK "&amp;RIGHT(CONCATENATE("0000",D436),4)&amp;" "&amp;dasdtype&amp;" "&amp;RIGHT(CONCATENATE("0000",H436),5)&amp;" "&amp;RIGHT(CONCATENATE("0000",E436),5)&amp;" "&amp;AD436&amp;" "&amp;parms,80),"")</f>
      </c>
      <c r="K436" s="413"/>
      <c r="L436" s="413"/>
      <c r="M436" s="413"/>
      <c r="N436" s="413"/>
      <c r="O436" s="413"/>
      <c r="P436" s="413"/>
      <c r="Q436" s="413"/>
      <c r="R436" s="413"/>
      <c r="S436" s="414"/>
      <c r="U436" s="134"/>
      <c r="V436" s="134"/>
      <c r="AC436" s="174" t="str">
        <f t="shared" si="50"/>
        <v>3380-A</v>
      </c>
      <c r="AD436" s="148" t="str">
        <f t="shared" si="51"/>
        <v>VVVVV</v>
      </c>
    </row>
    <row r="437" spans="1:30" ht="12.75">
      <c r="A437" s="100"/>
      <c r="B437" s="127"/>
      <c r="C437" s="126"/>
      <c r="D437" s="101"/>
      <c r="E437" s="102"/>
      <c r="F437" s="152">
        <f t="shared" si="47"/>
        <v>0</v>
      </c>
      <c r="G437" s="122">
        <f t="shared" si="48"/>
      </c>
      <c r="H437" s="130">
        <f t="shared" si="49"/>
      </c>
      <c r="I437" s="129">
        <f t="shared" si="52"/>
        <v>0</v>
      </c>
      <c r="J437" s="412">
        <f t="shared" si="53"/>
      </c>
      <c r="K437" s="413"/>
      <c r="L437" s="413"/>
      <c r="M437" s="413"/>
      <c r="N437" s="413"/>
      <c r="O437" s="413"/>
      <c r="P437" s="413"/>
      <c r="Q437" s="413"/>
      <c r="R437" s="413"/>
      <c r="S437" s="414"/>
      <c r="U437" s="134"/>
      <c r="V437" s="134"/>
      <c r="AC437" s="174" t="str">
        <f t="shared" si="50"/>
        <v>3380-A</v>
      </c>
      <c r="AD437" s="148" t="str">
        <f t="shared" si="51"/>
        <v>VVVVV</v>
      </c>
    </row>
    <row r="438" spans="1:30" ht="12.75">
      <c r="A438" s="100"/>
      <c r="B438" s="127"/>
      <c r="C438" s="126"/>
      <c r="D438" s="101"/>
      <c r="E438" s="102"/>
      <c r="F438" s="152">
        <f t="shared" si="47"/>
        <v>0</v>
      </c>
      <c r="G438" s="122">
        <f t="shared" si="48"/>
      </c>
      <c r="H438" s="130">
        <f t="shared" si="49"/>
      </c>
      <c r="I438" s="129">
        <f t="shared" si="52"/>
        <v>0</v>
      </c>
      <c r="J438" s="412">
        <f t="shared" si="53"/>
      </c>
      <c r="K438" s="413"/>
      <c r="L438" s="413"/>
      <c r="M438" s="413"/>
      <c r="N438" s="413"/>
      <c r="O438" s="413"/>
      <c r="P438" s="413"/>
      <c r="Q438" s="413"/>
      <c r="R438" s="413"/>
      <c r="S438" s="414"/>
      <c r="U438" s="134"/>
      <c r="V438" s="134"/>
      <c r="AC438" s="174" t="str">
        <f t="shared" si="50"/>
        <v>3380-A</v>
      </c>
      <c r="AD438" s="148" t="str">
        <f t="shared" si="51"/>
        <v>VVVVV</v>
      </c>
    </row>
    <row r="439" spans="1:30" ht="12.75">
      <c r="A439" s="100"/>
      <c r="B439" s="127"/>
      <c r="C439" s="126"/>
      <c r="D439" s="101"/>
      <c r="E439" s="102"/>
      <c r="F439" s="152">
        <f t="shared" si="47"/>
        <v>0</v>
      </c>
      <c r="G439" s="122">
        <f t="shared" si="48"/>
      </c>
      <c r="H439" s="130">
        <f t="shared" si="49"/>
      </c>
      <c r="I439" s="129">
        <f t="shared" si="52"/>
        <v>0</v>
      </c>
      <c r="J439" s="412">
        <f t="shared" si="53"/>
      </c>
      <c r="K439" s="413"/>
      <c r="L439" s="413"/>
      <c r="M439" s="413"/>
      <c r="N439" s="413"/>
      <c r="O439" s="413"/>
      <c r="P439" s="413"/>
      <c r="Q439" s="413"/>
      <c r="R439" s="413"/>
      <c r="S439" s="414"/>
      <c r="U439" s="134"/>
      <c r="V439" s="134"/>
      <c r="AC439" s="174" t="str">
        <f t="shared" si="50"/>
        <v>3380-A</v>
      </c>
      <c r="AD439" s="148" t="str">
        <f t="shared" si="51"/>
        <v>VVVVV</v>
      </c>
    </row>
    <row r="440" spans="1:30" ht="12.75">
      <c r="A440" s="100"/>
      <c r="B440" s="127"/>
      <c r="C440" s="126"/>
      <c r="D440" s="101"/>
      <c r="E440" s="102"/>
      <c r="F440" s="152">
        <f t="shared" si="47"/>
        <v>0</v>
      </c>
      <c r="G440" s="122">
        <f t="shared" si="48"/>
      </c>
      <c r="H440" s="130">
        <f t="shared" si="49"/>
      </c>
      <c r="I440" s="129">
        <f t="shared" si="52"/>
        <v>0</v>
      </c>
      <c r="J440" s="412">
        <f t="shared" si="53"/>
      </c>
      <c r="K440" s="413"/>
      <c r="L440" s="413"/>
      <c r="M440" s="413"/>
      <c r="N440" s="413"/>
      <c r="O440" s="413"/>
      <c r="P440" s="413"/>
      <c r="Q440" s="413"/>
      <c r="R440" s="413"/>
      <c r="S440" s="414"/>
      <c r="U440" s="134"/>
      <c r="V440" s="134"/>
      <c r="AC440" s="174" t="str">
        <f t="shared" si="50"/>
        <v>3380-A</v>
      </c>
      <c r="AD440" s="148" t="str">
        <f t="shared" si="51"/>
        <v>VVVVV</v>
      </c>
    </row>
    <row r="441" spans="1:30" ht="12.75">
      <c r="A441" s="100"/>
      <c r="B441" s="127"/>
      <c r="C441" s="126"/>
      <c r="D441" s="101"/>
      <c r="E441" s="102"/>
      <c r="F441" s="152">
        <f t="shared" si="47"/>
        <v>0</v>
      </c>
      <c r="G441" s="122">
        <f t="shared" si="48"/>
      </c>
      <c r="H441" s="130">
        <f t="shared" si="49"/>
      </c>
      <c r="I441" s="129">
        <f t="shared" si="52"/>
        <v>0</v>
      </c>
      <c r="J441" s="412">
        <f t="shared" si="53"/>
      </c>
      <c r="K441" s="413"/>
      <c r="L441" s="413"/>
      <c r="M441" s="413"/>
      <c r="N441" s="413"/>
      <c r="O441" s="413"/>
      <c r="P441" s="413"/>
      <c r="Q441" s="413"/>
      <c r="R441" s="413"/>
      <c r="S441" s="414"/>
      <c r="U441" s="134"/>
      <c r="V441" s="134"/>
      <c r="AC441" s="174" t="str">
        <f t="shared" si="50"/>
        <v>3380-A</v>
      </c>
      <c r="AD441" s="148" t="str">
        <f t="shared" si="51"/>
        <v>VVVVV</v>
      </c>
    </row>
    <row r="442" spans="1:30" ht="12.75">
      <c r="A442" s="100"/>
      <c r="B442" s="127"/>
      <c r="C442" s="126"/>
      <c r="D442" s="101"/>
      <c r="E442" s="102"/>
      <c r="F442" s="152">
        <f t="shared" si="47"/>
        <v>0</v>
      </c>
      <c r="G442" s="122">
        <f t="shared" si="48"/>
      </c>
      <c r="H442" s="130">
        <f t="shared" si="49"/>
      </c>
      <c r="I442" s="129">
        <f t="shared" si="52"/>
        <v>0</v>
      </c>
      <c r="J442" s="412">
        <f t="shared" si="53"/>
      </c>
      <c r="K442" s="413"/>
      <c r="L442" s="413"/>
      <c r="M442" s="413"/>
      <c r="N442" s="413"/>
      <c r="O442" s="413"/>
      <c r="P442" s="413"/>
      <c r="Q442" s="413"/>
      <c r="R442" s="413"/>
      <c r="S442" s="414"/>
      <c r="U442" s="134"/>
      <c r="V442" s="134"/>
      <c r="AC442" s="174" t="str">
        <f t="shared" si="50"/>
        <v>3380-A</v>
      </c>
      <c r="AD442" s="148" t="str">
        <f t="shared" si="51"/>
        <v>VVVVV</v>
      </c>
    </row>
    <row r="443" spans="1:30" ht="12.75">
      <c r="A443" s="100"/>
      <c r="B443" s="127"/>
      <c r="C443" s="126"/>
      <c r="D443" s="101"/>
      <c r="E443" s="102"/>
      <c r="F443" s="152">
        <f t="shared" si="47"/>
        <v>0</v>
      </c>
      <c r="G443" s="122">
        <f t="shared" si="48"/>
      </c>
      <c r="H443" s="130">
        <f t="shared" si="49"/>
      </c>
      <c r="I443" s="129">
        <f t="shared" si="52"/>
        <v>0</v>
      </c>
      <c r="J443" s="412">
        <f t="shared" si="53"/>
      </c>
      <c r="K443" s="413"/>
      <c r="L443" s="413"/>
      <c r="M443" s="413"/>
      <c r="N443" s="413"/>
      <c r="O443" s="413"/>
      <c r="P443" s="413"/>
      <c r="Q443" s="413"/>
      <c r="R443" s="413"/>
      <c r="S443" s="414"/>
      <c r="U443" s="134"/>
      <c r="V443" s="134"/>
      <c r="AC443" s="174" t="str">
        <f t="shared" si="50"/>
        <v>3380-A</v>
      </c>
      <c r="AD443" s="148" t="str">
        <f t="shared" si="51"/>
        <v>VVVVV</v>
      </c>
    </row>
    <row r="444" spans="1:30" ht="12.75">
      <c r="A444" s="100"/>
      <c r="B444" s="127"/>
      <c r="C444" s="126"/>
      <c r="D444" s="101"/>
      <c r="E444" s="102"/>
      <c r="F444" s="152">
        <f t="shared" si="47"/>
        <v>0</v>
      </c>
      <c r="G444" s="122">
        <f t="shared" si="48"/>
      </c>
      <c r="H444" s="130">
        <f t="shared" si="49"/>
      </c>
      <c r="I444" s="129">
        <f t="shared" si="52"/>
        <v>0</v>
      </c>
      <c r="J444" s="412">
        <f t="shared" si="53"/>
      </c>
      <c r="K444" s="413"/>
      <c r="L444" s="413"/>
      <c r="M444" s="413"/>
      <c r="N444" s="413"/>
      <c r="O444" s="413"/>
      <c r="P444" s="413"/>
      <c r="Q444" s="413"/>
      <c r="R444" s="413"/>
      <c r="S444" s="414"/>
      <c r="U444" s="134"/>
      <c r="V444" s="134"/>
      <c r="AC444" s="174" t="str">
        <f t="shared" si="50"/>
        <v>3380-A</v>
      </c>
      <c r="AD444" s="148" t="str">
        <f t="shared" si="51"/>
        <v>VVVVV</v>
      </c>
    </row>
    <row r="445" spans="1:30" ht="12.75">
      <c r="A445" s="100"/>
      <c r="B445" s="127"/>
      <c r="C445" s="126"/>
      <c r="D445" s="101"/>
      <c r="E445" s="102"/>
      <c r="F445" s="152">
        <f t="shared" si="47"/>
        <v>0</v>
      </c>
      <c r="G445" s="122">
        <f t="shared" si="48"/>
      </c>
      <c r="H445" s="130">
        <f t="shared" si="49"/>
      </c>
      <c r="I445" s="129">
        <f t="shared" si="52"/>
        <v>0</v>
      </c>
      <c r="J445" s="412">
        <f t="shared" si="53"/>
      </c>
      <c r="K445" s="413"/>
      <c r="L445" s="413"/>
      <c r="M445" s="413"/>
      <c r="N445" s="413"/>
      <c r="O445" s="413"/>
      <c r="P445" s="413"/>
      <c r="Q445" s="413"/>
      <c r="R445" s="413"/>
      <c r="S445" s="414"/>
      <c r="U445" s="134"/>
      <c r="V445" s="134"/>
      <c r="AC445" s="174" t="str">
        <f t="shared" si="50"/>
        <v>3380-A</v>
      </c>
      <c r="AD445" s="148" t="str">
        <f t="shared" si="51"/>
        <v>VVVVV</v>
      </c>
    </row>
    <row r="446" spans="1:30" ht="12.75">
      <c r="A446" s="100"/>
      <c r="B446" s="127"/>
      <c r="C446" s="126"/>
      <c r="D446" s="101"/>
      <c r="E446" s="102"/>
      <c r="F446" s="152">
        <f t="shared" si="47"/>
        <v>0</v>
      </c>
      <c r="G446" s="122">
        <f t="shared" si="48"/>
      </c>
      <c r="H446" s="130">
        <f t="shared" si="49"/>
      </c>
      <c r="I446" s="129">
        <f t="shared" si="52"/>
        <v>0</v>
      </c>
      <c r="J446" s="412">
        <f t="shared" si="53"/>
      </c>
      <c r="K446" s="413"/>
      <c r="L446" s="413"/>
      <c r="M446" s="413"/>
      <c r="N446" s="413"/>
      <c r="O446" s="413"/>
      <c r="P446" s="413"/>
      <c r="Q446" s="413"/>
      <c r="R446" s="413"/>
      <c r="S446" s="414"/>
      <c r="U446" s="134"/>
      <c r="V446" s="134"/>
      <c r="AC446" s="174" t="str">
        <f t="shared" si="50"/>
        <v>3380-A</v>
      </c>
      <c r="AD446" s="148" t="str">
        <f t="shared" si="51"/>
        <v>VVVVV</v>
      </c>
    </row>
    <row r="447" spans="1:30" ht="12.75">
      <c r="A447" s="100"/>
      <c r="B447" s="127"/>
      <c r="C447" s="126"/>
      <c r="D447" s="101"/>
      <c r="E447" s="102"/>
      <c r="F447" s="152">
        <f t="shared" si="47"/>
        <v>0</v>
      </c>
      <c r="G447" s="122">
        <f t="shared" si="48"/>
      </c>
      <c r="H447" s="130">
        <f t="shared" si="49"/>
      </c>
      <c r="I447" s="129">
        <f t="shared" si="52"/>
        <v>0</v>
      </c>
      <c r="J447" s="412">
        <f t="shared" si="53"/>
      </c>
      <c r="K447" s="413"/>
      <c r="L447" s="413"/>
      <c r="M447" s="413"/>
      <c r="N447" s="413"/>
      <c r="O447" s="413"/>
      <c r="P447" s="413"/>
      <c r="Q447" s="413"/>
      <c r="R447" s="413"/>
      <c r="S447" s="414"/>
      <c r="U447" s="134"/>
      <c r="V447" s="134"/>
      <c r="AC447" s="174" t="str">
        <f t="shared" si="50"/>
        <v>3380-A</v>
      </c>
      <c r="AD447" s="148" t="str">
        <f t="shared" si="51"/>
        <v>VVVVV</v>
      </c>
    </row>
    <row r="448" spans="1:30" ht="12.75">
      <c r="A448" s="100"/>
      <c r="B448" s="127"/>
      <c r="C448" s="126"/>
      <c r="D448" s="101"/>
      <c r="E448" s="102"/>
      <c r="F448" s="152">
        <f t="shared" si="47"/>
        <v>0</v>
      </c>
      <c r="G448" s="122">
        <f t="shared" si="48"/>
      </c>
      <c r="H448" s="130">
        <f t="shared" si="49"/>
      </c>
      <c r="I448" s="129">
        <f t="shared" si="52"/>
        <v>0</v>
      </c>
      <c r="J448" s="412">
        <f t="shared" si="53"/>
      </c>
      <c r="K448" s="413"/>
      <c r="L448" s="413"/>
      <c r="M448" s="413"/>
      <c r="N448" s="413"/>
      <c r="O448" s="413"/>
      <c r="P448" s="413"/>
      <c r="Q448" s="413"/>
      <c r="R448" s="413"/>
      <c r="S448" s="414"/>
      <c r="U448" s="134"/>
      <c r="V448" s="134"/>
      <c r="AC448" s="174" t="str">
        <f t="shared" si="50"/>
        <v>3380-A</v>
      </c>
      <c r="AD448" s="148" t="str">
        <f t="shared" si="51"/>
        <v>VVVVV</v>
      </c>
    </row>
    <row r="449" spans="1:30" ht="12.75">
      <c r="A449" s="100"/>
      <c r="B449" s="127"/>
      <c r="C449" s="126"/>
      <c r="D449" s="101"/>
      <c r="E449" s="102"/>
      <c r="F449" s="152">
        <f t="shared" si="47"/>
        <v>0</v>
      </c>
      <c r="G449" s="122">
        <f t="shared" si="48"/>
      </c>
      <c r="H449" s="130">
        <f t="shared" si="49"/>
      </c>
      <c r="I449" s="129">
        <f t="shared" si="52"/>
        <v>0</v>
      </c>
      <c r="J449" s="412">
        <f t="shared" si="53"/>
      </c>
      <c r="K449" s="413"/>
      <c r="L449" s="413"/>
      <c r="M449" s="413"/>
      <c r="N449" s="413"/>
      <c r="O449" s="413"/>
      <c r="P449" s="413"/>
      <c r="Q449" s="413"/>
      <c r="R449" s="413"/>
      <c r="S449" s="414"/>
      <c r="U449" s="134"/>
      <c r="V449" s="134"/>
      <c r="AC449" s="174" t="str">
        <f t="shared" si="50"/>
        <v>3380-A</v>
      </c>
      <c r="AD449" s="148" t="str">
        <f t="shared" si="51"/>
        <v>VVVVV</v>
      </c>
    </row>
    <row r="450" spans="1:30" ht="12.75">
      <c r="A450" s="100"/>
      <c r="B450" s="127"/>
      <c r="C450" s="126"/>
      <c r="D450" s="101"/>
      <c r="E450" s="102"/>
      <c r="F450" s="152">
        <f t="shared" si="47"/>
        <v>0</v>
      </c>
      <c r="G450" s="122">
        <f t="shared" si="48"/>
      </c>
      <c r="H450" s="130">
        <f t="shared" si="49"/>
      </c>
      <c r="I450" s="129">
        <f t="shared" si="52"/>
        <v>0</v>
      </c>
      <c r="J450" s="412">
        <f t="shared" si="53"/>
      </c>
      <c r="K450" s="413"/>
      <c r="L450" s="413"/>
      <c r="M450" s="413"/>
      <c r="N450" s="413"/>
      <c r="O450" s="413"/>
      <c r="P450" s="413"/>
      <c r="Q450" s="413"/>
      <c r="R450" s="413"/>
      <c r="S450" s="414"/>
      <c r="U450" s="134"/>
      <c r="V450" s="134"/>
      <c r="AC450" s="174" t="str">
        <f t="shared" si="50"/>
        <v>3380-A</v>
      </c>
      <c r="AD450" s="148" t="str">
        <f t="shared" si="51"/>
        <v>VVVVV</v>
      </c>
    </row>
    <row r="451" spans="1:30" ht="12.75">
      <c r="A451" s="100"/>
      <c r="B451" s="127"/>
      <c r="C451" s="126"/>
      <c r="D451" s="101"/>
      <c r="E451" s="102"/>
      <c r="F451" s="152">
        <f t="shared" si="47"/>
        <v>0</v>
      </c>
      <c r="G451" s="122">
        <f t="shared" si="48"/>
      </c>
      <c r="H451" s="130">
        <f t="shared" si="49"/>
      </c>
      <c r="I451" s="129">
        <f t="shared" si="52"/>
        <v>0</v>
      </c>
      <c r="J451" s="412">
        <f t="shared" si="53"/>
      </c>
      <c r="K451" s="413"/>
      <c r="L451" s="413"/>
      <c r="M451" s="413"/>
      <c r="N451" s="413"/>
      <c r="O451" s="413"/>
      <c r="P451" s="413"/>
      <c r="Q451" s="413"/>
      <c r="R451" s="413"/>
      <c r="S451" s="414"/>
      <c r="U451" s="134"/>
      <c r="V451" s="134"/>
      <c r="AC451" s="174" t="str">
        <f t="shared" si="50"/>
        <v>3380-A</v>
      </c>
      <c r="AD451" s="148" t="str">
        <f t="shared" si="51"/>
        <v>VVVVV</v>
      </c>
    </row>
    <row r="452" spans="1:30" ht="12.75">
      <c r="A452" s="100"/>
      <c r="B452" s="127"/>
      <c r="C452" s="126"/>
      <c r="D452" s="101"/>
      <c r="E452" s="102"/>
      <c r="F452" s="152">
        <f t="shared" si="47"/>
        <v>0</v>
      </c>
      <c r="G452" s="122">
        <f t="shared" si="48"/>
      </c>
      <c r="H452" s="130">
        <f t="shared" si="49"/>
      </c>
      <c r="I452" s="129">
        <f t="shared" si="52"/>
        <v>0</v>
      </c>
      <c r="J452" s="412">
        <f t="shared" si="53"/>
      </c>
      <c r="K452" s="413"/>
      <c r="L452" s="413"/>
      <c r="M452" s="413"/>
      <c r="N452" s="413"/>
      <c r="O452" s="413"/>
      <c r="P452" s="413"/>
      <c r="Q452" s="413"/>
      <c r="R452" s="413"/>
      <c r="S452" s="414"/>
      <c r="U452" s="134"/>
      <c r="V452" s="134"/>
      <c r="AC452" s="174" t="str">
        <f t="shared" si="50"/>
        <v>3380-A</v>
      </c>
      <c r="AD452" s="148" t="str">
        <f t="shared" si="51"/>
        <v>VVVVV</v>
      </c>
    </row>
    <row r="453" spans="1:30" ht="12.75">
      <c r="A453" s="100"/>
      <c r="B453" s="127"/>
      <c r="C453" s="126"/>
      <c r="D453" s="101"/>
      <c r="E453" s="102"/>
      <c r="F453" s="152">
        <f t="shared" si="47"/>
        <v>0</v>
      </c>
      <c r="G453" s="122">
        <f t="shared" si="48"/>
      </c>
      <c r="H453" s="130">
        <f t="shared" si="49"/>
      </c>
      <c r="I453" s="129">
        <f t="shared" si="52"/>
        <v>0</v>
      </c>
      <c r="J453" s="412">
        <f t="shared" si="53"/>
      </c>
      <c r="K453" s="413"/>
      <c r="L453" s="413"/>
      <c r="M453" s="413"/>
      <c r="N453" s="413"/>
      <c r="O453" s="413"/>
      <c r="P453" s="413"/>
      <c r="Q453" s="413"/>
      <c r="R453" s="413"/>
      <c r="S453" s="414"/>
      <c r="U453" s="134"/>
      <c r="V453" s="134"/>
      <c r="AC453" s="174" t="str">
        <f t="shared" si="50"/>
        <v>3380-A</v>
      </c>
      <c r="AD453" s="148" t="str">
        <f t="shared" si="51"/>
        <v>VVVVV</v>
      </c>
    </row>
    <row r="454" spans="1:30" ht="12.75">
      <c r="A454" s="100"/>
      <c r="B454" s="127"/>
      <c r="C454" s="126"/>
      <c r="D454" s="101"/>
      <c r="E454" s="102"/>
      <c r="F454" s="152">
        <f t="shared" si="47"/>
        <v>0</v>
      </c>
      <c r="G454" s="122">
        <f t="shared" si="48"/>
      </c>
      <c r="H454" s="130">
        <f t="shared" si="49"/>
      </c>
      <c r="I454" s="129">
        <f t="shared" si="52"/>
        <v>0</v>
      </c>
      <c r="J454" s="412">
        <f t="shared" si="53"/>
      </c>
      <c r="K454" s="413"/>
      <c r="L454" s="413"/>
      <c r="M454" s="413"/>
      <c r="N454" s="413"/>
      <c r="O454" s="413"/>
      <c r="P454" s="413"/>
      <c r="Q454" s="413"/>
      <c r="R454" s="413"/>
      <c r="S454" s="414"/>
      <c r="U454" s="134"/>
      <c r="V454" s="134"/>
      <c r="AC454" s="174" t="str">
        <f t="shared" si="50"/>
        <v>3380-A</v>
      </c>
      <c r="AD454" s="148" t="str">
        <f t="shared" si="51"/>
        <v>VVVVV</v>
      </c>
    </row>
    <row r="455" spans="1:30" ht="12.75">
      <c r="A455" s="100"/>
      <c r="B455" s="127"/>
      <c r="C455" s="126"/>
      <c r="D455" s="101"/>
      <c r="E455" s="102"/>
      <c r="F455" s="152">
        <f t="shared" si="47"/>
        <v>0</v>
      </c>
      <c r="G455" s="122">
        <f t="shared" si="48"/>
      </c>
      <c r="H455" s="130">
        <f t="shared" si="49"/>
      </c>
      <c r="I455" s="129">
        <f t="shared" si="52"/>
        <v>0</v>
      </c>
      <c r="J455" s="412">
        <f t="shared" si="53"/>
      </c>
      <c r="K455" s="413"/>
      <c r="L455" s="413"/>
      <c r="M455" s="413"/>
      <c r="N455" s="413"/>
      <c r="O455" s="413"/>
      <c r="P455" s="413"/>
      <c r="Q455" s="413"/>
      <c r="R455" s="413"/>
      <c r="S455" s="414"/>
      <c r="U455" s="134"/>
      <c r="V455" s="134"/>
      <c r="AC455" s="174" t="str">
        <f t="shared" si="50"/>
        <v>3380-A</v>
      </c>
      <c r="AD455" s="148" t="str">
        <f t="shared" si="51"/>
        <v>VVVVV</v>
      </c>
    </row>
    <row r="456" spans="1:30" ht="12.75">
      <c r="A456" s="100"/>
      <c r="B456" s="127"/>
      <c r="C456" s="126"/>
      <c r="D456" s="101"/>
      <c r="E456" s="102"/>
      <c r="F456" s="152">
        <f t="shared" si="47"/>
        <v>0</v>
      </c>
      <c r="G456" s="122">
        <f t="shared" si="48"/>
      </c>
      <c r="H456" s="130">
        <f t="shared" si="49"/>
      </c>
      <c r="I456" s="129">
        <f t="shared" si="52"/>
        <v>0</v>
      </c>
      <c r="J456" s="412">
        <f t="shared" si="53"/>
      </c>
      <c r="K456" s="413"/>
      <c r="L456" s="413"/>
      <c r="M456" s="413"/>
      <c r="N456" s="413"/>
      <c r="O456" s="413"/>
      <c r="P456" s="413"/>
      <c r="Q456" s="413"/>
      <c r="R456" s="413"/>
      <c r="S456" s="414"/>
      <c r="U456" s="134"/>
      <c r="V456" s="134"/>
      <c r="AC456" s="174" t="str">
        <f t="shared" si="50"/>
        <v>3380-A</v>
      </c>
      <c r="AD456" s="148" t="str">
        <f t="shared" si="51"/>
        <v>VVVVV</v>
      </c>
    </row>
    <row r="457" spans="1:30" ht="12.75">
      <c r="A457" s="100"/>
      <c r="B457" s="127"/>
      <c r="C457" s="126"/>
      <c r="D457" s="101"/>
      <c r="E457" s="102"/>
      <c r="F457" s="152">
        <f t="shared" si="47"/>
        <v>0</v>
      </c>
      <c r="G457" s="122">
        <f t="shared" si="48"/>
      </c>
      <c r="H457" s="130">
        <f t="shared" si="49"/>
      </c>
      <c r="I457" s="129">
        <f t="shared" si="52"/>
        <v>0</v>
      </c>
      <c r="J457" s="412">
        <f t="shared" si="53"/>
      </c>
      <c r="K457" s="413"/>
      <c r="L457" s="413"/>
      <c r="M457" s="413"/>
      <c r="N457" s="413"/>
      <c r="O457" s="413"/>
      <c r="P457" s="413"/>
      <c r="Q457" s="413"/>
      <c r="R457" s="413"/>
      <c r="S457" s="414"/>
      <c r="U457" s="134"/>
      <c r="V457" s="134"/>
      <c r="AC457" s="174" t="str">
        <f t="shared" si="50"/>
        <v>3380-A</v>
      </c>
      <c r="AD457" s="148" t="str">
        <f t="shared" si="51"/>
        <v>VVVVV</v>
      </c>
    </row>
    <row r="458" spans="1:30" ht="12.75">
      <c r="A458" s="100"/>
      <c r="B458" s="127"/>
      <c r="C458" s="126"/>
      <c r="D458" s="101"/>
      <c r="E458" s="102"/>
      <c r="F458" s="152">
        <f aca="true" t="shared" si="54" ref="F458:F521">VLOOKUP(AC458,devtab,4,FALSE)*E458</f>
        <v>0</v>
      </c>
      <c r="G458" s="122">
        <f t="shared" si="48"/>
      </c>
      <c r="H458" s="130">
        <f t="shared" si="49"/>
      </c>
      <c r="I458" s="129">
        <f t="shared" si="52"/>
        <v>0</v>
      </c>
      <c r="J458" s="412">
        <f t="shared" si="53"/>
      </c>
      <c r="K458" s="413"/>
      <c r="L458" s="413"/>
      <c r="M458" s="413"/>
      <c r="N458" s="413"/>
      <c r="O458" s="413"/>
      <c r="P458" s="413"/>
      <c r="Q458" s="413"/>
      <c r="R458" s="413"/>
      <c r="S458" s="414"/>
      <c r="U458" s="134"/>
      <c r="V458" s="134"/>
      <c r="AC458" s="174" t="str">
        <f t="shared" si="50"/>
        <v>3380-A</v>
      </c>
      <c r="AD458" s="148" t="str">
        <f t="shared" si="51"/>
        <v>VVVVV</v>
      </c>
    </row>
    <row r="459" spans="1:30" ht="12.75">
      <c r="A459" s="100"/>
      <c r="B459" s="127"/>
      <c r="C459" s="126"/>
      <c r="D459" s="101"/>
      <c r="E459" s="102"/>
      <c r="F459" s="152">
        <f t="shared" si="54"/>
        <v>0</v>
      </c>
      <c r="G459" s="122">
        <f aca="true" t="shared" si="55" ref="G459:G522">IF(A459&lt;&gt;"",VLOOKUP(B459,devtab,2,FALSE)-E459-1,IF(E459&lt;&gt;"",G458-E459,""))</f>
      </c>
      <c r="H459" s="130">
        <f aca="true" t="shared" si="56" ref="H459:H522">IF(A459&lt;&gt;"",1,IF(E459&lt;&gt;"",I458+1,""))</f>
      </c>
      <c r="I459" s="129">
        <f t="shared" si="52"/>
        <v>0</v>
      </c>
      <c r="J459" s="412">
        <f t="shared" si="53"/>
      </c>
      <c r="K459" s="413"/>
      <c r="L459" s="413"/>
      <c r="M459" s="413"/>
      <c r="N459" s="413"/>
      <c r="O459" s="413"/>
      <c r="P459" s="413"/>
      <c r="Q459" s="413"/>
      <c r="R459" s="413"/>
      <c r="S459" s="414"/>
      <c r="U459" s="134"/>
      <c r="V459" s="134"/>
      <c r="AC459" s="174" t="str">
        <f aca="true" t="shared" si="57" ref="AC459:AC522">IF(B459&lt;&gt;"",B459,AC458)</f>
        <v>3380-A</v>
      </c>
      <c r="AD459" s="148" t="str">
        <f aca="true" t="shared" si="58" ref="AD459:AD522">IF(A459&lt;&gt;"",A459,AD458)</f>
        <v>VVVVV</v>
      </c>
    </row>
    <row r="460" spans="1:30" ht="12.75">
      <c r="A460" s="100"/>
      <c r="B460" s="127"/>
      <c r="C460" s="126"/>
      <c r="D460" s="101"/>
      <c r="E460" s="102"/>
      <c r="F460" s="152">
        <f t="shared" si="54"/>
        <v>0</v>
      </c>
      <c r="G460" s="122">
        <f t="shared" si="55"/>
      </c>
      <c r="H460" s="130">
        <f t="shared" si="56"/>
      </c>
      <c r="I460" s="129">
        <f t="shared" si="52"/>
        <v>0</v>
      </c>
      <c r="J460" s="412">
        <f t="shared" si="53"/>
      </c>
      <c r="K460" s="413"/>
      <c r="L460" s="413"/>
      <c r="M460" s="413"/>
      <c r="N460" s="413"/>
      <c r="O460" s="413"/>
      <c r="P460" s="413"/>
      <c r="Q460" s="413"/>
      <c r="R460" s="413"/>
      <c r="S460" s="414"/>
      <c r="U460" s="134"/>
      <c r="V460" s="134"/>
      <c r="AC460" s="174" t="str">
        <f t="shared" si="57"/>
        <v>3380-A</v>
      </c>
      <c r="AD460" s="148" t="str">
        <f t="shared" si="58"/>
        <v>VVVVV</v>
      </c>
    </row>
    <row r="461" spans="1:30" ht="12.75">
      <c r="A461" s="100"/>
      <c r="B461" s="127"/>
      <c r="C461" s="126"/>
      <c r="D461" s="101"/>
      <c r="E461" s="102"/>
      <c r="F461" s="152">
        <f t="shared" si="54"/>
        <v>0</v>
      </c>
      <c r="G461" s="122">
        <f t="shared" si="55"/>
      </c>
      <c r="H461" s="130">
        <f t="shared" si="56"/>
      </c>
      <c r="I461" s="129">
        <f t="shared" si="52"/>
        <v>0</v>
      </c>
      <c r="J461" s="412">
        <f t="shared" si="53"/>
      </c>
      <c r="K461" s="413"/>
      <c r="L461" s="413"/>
      <c r="M461" s="413"/>
      <c r="N461" s="413"/>
      <c r="O461" s="413"/>
      <c r="P461" s="413"/>
      <c r="Q461" s="413"/>
      <c r="R461" s="413"/>
      <c r="S461" s="414"/>
      <c r="U461" s="134"/>
      <c r="V461" s="134"/>
      <c r="AC461" s="174" t="str">
        <f t="shared" si="57"/>
        <v>3380-A</v>
      </c>
      <c r="AD461" s="148" t="str">
        <f t="shared" si="58"/>
        <v>VVVVV</v>
      </c>
    </row>
    <row r="462" spans="1:30" ht="12.75">
      <c r="A462" s="100"/>
      <c r="B462" s="127"/>
      <c r="C462" s="126"/>
      <c r="D462" s="101"/>
      <c r="E462" s="102"/>
      <c r="F462" s="152">
        <f t="shared" si="54"/>
        <v>0</v>
      </c>
      <c r="G462" s="122">
        <f t="shared" si="55"/>
      </c>
      <c r="H462" s="130">
        <f t="shared" si="56"/>
      </c>
      <c r="I462" s="129">
        <f aca="true" t="shared" si="59" ref="I462:I525">IF(E462&lt;&gt;"",H462+E462-1,0)</f>
        <v>0</v>
      </c>
      <c r="J462" s="412">
        <f t="shared" si="53"/>
      </c>
      <c r="K462" s="413"/>
      <c r="L462" s="413"/>
      <c r="M462" s="413"/>
      <c r="N462" s="413"/>
      <c r="O462" s="413"/>
      <c r="P462" s="413"/>
      <c r="Q462" s="413"/>
      <c r="R462" s="413"/>
      <c r="S462" s="414"/>
      <c r="U462" s="134"/>
      <c r="V462" s="134"/>
      <c r="AC462" s="174" t="str">
        <f t="shared" si="57"/>
        <v>3380-A</v>
      </c>
      <c r="AD462" s="148" t="str">
        <f t="shared" si="58"/>
        <v>VVVVV</v>
      </c>
    </row>
    <row r="463" spans="1:30" ht="12.75">
      <c r="A463" s="100"/>
      <c r="B463" s="127"/>
      <c r="C463" s="126"/>
      <c r="D463" s="101"/>
      <c r="E463" s="102"/>
      <c r="F463" s="152">
        <f t="shared" si="54"/>
        <v>0</v>
      </c>
      <c r="G463" s="122">
        <f t="shared" si="55"/>
      </c>
      <c r="H463" s="130">
        <f t="shared" si="56"/>
      </c>
      <c r="I463" s="129">
        <f t="shared" si="59"/>
        <v>0</v>
      </c>
      <c r="J463" s="412">
        <f t="shared" si="53"/>
      </c>
      <c r="K463" s="413"/>
      <c r="L463" s="413"/>
      <c r="M463" s="413"/>
      <c r="N463" s="413"/>
      <c r="O463" s="413"/>
      <c r="P463" s="413"/>
      <c r="Q463" s="413"/>
      <c r="R463" s="413"/>
      <c r="S463" s="414"/>
      <c r="U463" s="134"/>
      <c r="V463" s="134"/>
      <c r="AC463" s="174" t="str">
        <f t="shared" si="57"/>
        <v>3380-A</v>
      </c>
      <c r="AD463" s="148" t="str">
        <f t="shared" si="58"/>
        <v>VVVVV</v>
      </c>
    </row>
    <row r="464" spans="1:30" ht="12.75">
      <c r="A464" s="100"/>
      <c r="B464" s="127"/>
      <c r="C464" s="126"/>
      <c r="D464" s="101"/>
      <c r="E464" s="102"/>
      <c r="F464" s="152">
        <f t="shared" si="54"/>
        <v>0</v>
      </c>
      <c r="G464" s="122">
        <f t="shared" si="55"/>
      </c>
      <c r="H464" s="130">
        <f t="shared" si="56"/>
      </c>
      <c r="I464" s="129">
        <f t="shared" si="59"/>
        <v>0</v>
      </c>
      <c r="J464" s="412">
        <f t="shared" si="53"/>
      </c>
      <c r="K464" s="413"/>
      <c r="L464" s="413"/>
      <c r="M464" s="413"/>
      <c r="N464" s="413"/>
      <c r="O464" s="413"/>
      <c r="P464" s="413"/>
      <c r="Q464" s="413"/>
      <c r="R464" s="413"/>
      <c r="S464" s="414"/>
      <c r="U464" s="134"/>
      <c r="V464" s="134"/>
      <c r="AC464" s="174" t="str">
        <f t="shared" si="57"/>
        <v>3380-A</v>
      </c>
      <c r="AD464" s="148" t="str">
        <f t="shared" si="58"/>
        <v>VVVVV</v>
      </c>
    </row>
    <row r="465" spans="1:30" ht="12.75">
      <c r="A465" s="100"/>
      <c r="B465" s="127"/>
      <c r="C465" s="126"/>
      <c r="D465" s="101"/>
      <c r="E465" s="102"/>
      <c r="F465" s="152">
        <f t="shared" si="54"/>
        <v>0</v>
      </c>
      <c r="G465" s="122">
        <f t="shared" si="55"/>
      </c>
      <c r="H465" s="130">
        <f t="shared" si="56"/>
      </c>
      <c r="I465" s="129">
        <f t="shared" si="59"/>
        <v>0</v>
      </c>
      <c r="J465" s="412">
        <f t="shared" si="53"/>
      </c>
      <c r="K465" s="413"/>
      <c r="L465" s="413"/>
      <c r="M465" s="413"/>
      <c r="N465" s="413"/>
      <c r="O465" s="413"/>
      <c r="P465" s="413"/>
      <c r="Q465" s="413"/>
      <c r="R465" s="413"/>
      <c r="S465" s="414"/>
      <c r="U465" s="134"/>
      <c r="V465" s="134"/>
      <c r="AC465" s="174" t="str">
        <f t="shared" si="57"/>
        <v>3380-A</v>
      </c>
      <c r="AD465" s="148" t="str">
        <f t="shared" si="58"/>
        <v>VVVVV</v>
      </c>
    </row>
    <row r="466" spans="1:30" ht="12.75">
      <c r="A466" s="100"/>
      <c r="B466" s="127"/>
      <c r="C466" s="126"/>
      <c r="D466" s="101"/>
      <c r="E466" s="102"/>
      <c r="F466" s="152">
        <f t="shared" si="54"/>
        <v>0</v>
      </c>
      <c r="G466" s="122">
        <f t="shared" si="55"/>
      </c>
      <c r="H466" s="130">
        <f t="shared" si="56"/>
      </c>
      <c r="I466" s="129">
        <f t="shared" si="59"/>
        <v>0</v>
      </c>
      <c r="J466" s="412">
        <f t="shared" si="53"/>
      </c>
      <c r="K466" s="413"/>
      <c r="L466" s="413"/>
      <c r="M466" s="413"/>
      <c r="N466" s="413"/>
      <c r="O466" s="413"/>
      <c r="P466" s="413"/>
      <c r="Q466" s="413"/>
      <c r="R466" s="413"/>
      <c r="S466" s="414"/>
      <c r="U466" s="134"/>
      <c r="V466" s="134"/>
      <c r="AC466" s="174" t="str">
        <f t="shared" si="57"/>
        <v>3380-A</v>
      </c>
      <c r="AD466" s="148" t="str">
        <f t="shared" si="58"/>
        <v>VVVVV</v>
      </c>
    </row>
    <row r="467" spans="1:30" ht="12.75">
      <c r="A467" s="100"/>
      <c r="B467" s="127"/>
      <c r="C467" s="126"/>
      <c r="D467" s="101"/>
      <c r="E467" s="102"/>
      <c r="F467" s="152">
        <f t="shared" si="54"/>
        <v>0</v>
      </c>
      <c r="G467" s="122">
        <f t="shared" si="55"/>
      </c>
      <c r="H467" s="130">
        <f t="shared" si="56"/>
      </c>
      <c r="I467" s="129">
        <f t="shared" si="59"/>
        <v>0</v>
      </c>
      <c r="J467" s="412">
        <f t="shared" si="53"/>
      </c>
      <c r="K467" s="413"/>
      <c r="L467" s="413"/>
      <c r="M467" s="413"/>
      <c r="N467" s="413"/>
      <c r="O467" s="413"/>
      <c r="P467" s="413"/>
      <c r="Q467" s="413"/>
      <c r="R467" s="413"/>
      <c r="S467" s="414"/>
      <c r="U467" s="134"/>
      <c r="V467" s="134"/>
      <c r="AC467" s="174" t="str">
        <f t="shared" si="57"/>
        <v>3380-A</v>
      </c>
      <c r="AD467" s="148" t="str">
        <f t="shared" si="58"/>
        <v>VVVVV</v>
      </c>
    </row>
    <row r="468" spans="1:30" ht="12.75">
      <c r="A468" s="100"/>
      <c r="B468" s="127"/>
      <c r="C468" s="126"/>
      <c r="D468" s="101"/>
      <c r="E468" s="102"/>
      <c r="F468" s="152">
        <f t="shared" si="54"/>
        <v>0</v>
      </c>
      <c r="G468" s="122">
        <f t="shared" si="55"/>
      </c>
      <c r="H468" s="130">
        <f t="shared" si="56"/>
      </c>
      <c r="I468" s="129">
        <f t="shared" si="59"/>
        <v>0</v>
      </c>
      <c r="J468" s="412">
        <f t="shared" si="53"/>
      </c>
      <c r="K468" s="413"/>
      <c r="L468" s="413"/>
      <c r="M468" s="413"/>
      <c r="N468" s="413"/>
      <c r="O468" s="413"/>
      <c r="P468" s="413"/>
      <c r="Q468" s="413"/>
      <c r="R468" s="413"/>
      <c r="S468" s="414"/>
      <c r="U468" s="134"/>
      <c r="V468" s="134"/>
      <c r="AC468" s="174" t="str">
        <f t="shared" si="57"/>
        <v>3380-A</v>
      </c>
      <c r="AD468" s="148" t="str">
        <f t="shared" si="58"/>
        <v>VVVVV</v>
      </c>
    </row>
    <row r="469" spans="1:30" ht="12.75">
      <c r="A469" s="100"/>
      <c r="B469" s="127"/>
      <c r="C469" s="126"/>
      <c r="D469" s="101"/>
      <c r="E469" s="102"/>
      <c r="F469" s="152">
        <f t="shared" si="54"/>
        <v>0</v>
      </c>
      <c r="G469" s="122">
        <f t="shared" si="55"/>
      </c>
      <c r="H469" s="130">
        <f t="shared" si="56"/>
      </c>
      <c r="I469" s="129">
        <f t="shared" si="59"/>
        <v>0</v>
      </c>
      <c r="J469" s="412">
        <f t="shared" si="53"/>
      </c>
      <c r="K469" s="413"/>
      <c r="L469" s="413"/>
      <c r="M469" s="413"/>
      <c r="N469" s="413"/>
      <c r="O469" s="413"/>
      <c r="P469" s="413"/>
      <c r="Q469" s="413"/>
      <c r="R469" s="413"/>
      <c r="S469" s="414"/>
      <c r="U469" s="134"/>
      <c r="V469" s="134"/>
      <c r="AC469" s="174" t="str">
        <f t="shared" si="57"/>
        <v>3380-A</v>
      </c>
      <c r="AD469" s="148" t="str">
        <f t="shared" si="58"/>
        <v>VVVVV</v>
      </c>
    </row>
    <row r="470" spans="1:30" ht="12.75">
      <c r="A470" s="100"/>
      <c r="B470" s="127"/>
      <c r="C470" s="126"/>
      <c r="D470" s="101"/>
      <c r="E470" s="102"/>
      <c r="F470" s="152">
        <f t="shared" si="54"/>
        <v>0</v>
      </c>
      <c r="G470" s="122">
        <f t="shared" si="55"/>
      </c>
      <c r="H470" s="130">
        <f t="shared" si="56"/>
      </c>
      <c r="I470" s="129">
        <f t="shared" si="59"/>
        <v>0</v>
      </c>
      <c r="J470" s="412">
        <f t="shared" si="53"/>
      </c>
      <c r="K470" s="413"/>
      <c r="L470" s="413"/>
      <c r="M470" s="413"/>
      <c r="N470" s="413"/>
      <c r="O470" s="413"/>
      <c r="P470" s="413"/>
      <c r="Q470" s="413"/>
      <c r="R470" s="413"/>
      <c r="S470" s="414"/>
      <c r="U470" s="134"/>
      <c r="V470" s="134"/>
      <c r="AC470" s="174" t="str">
        <f t="shared" si="57"/>
        <v>3380-A</v>
      </c>
      <c r="AD470" s="148" t="str">
        <f t="shared" si="58"/>
        <v>VVVVV</v>
      </c>
    </row>
    <row r="471" spans="1:30" ht="12.75">
      <c r="A471" s="100"/>
      <c r="B471" s="127"/>
      <c r="C471" s="126"/>
      <c r="D471" s="101"/>
      <c r="E471" s="102"/>
      <c r="F471" s="152">
        <f t="shared" si="54"/>
        <v>0</v>
      </c>
      <c r="G471" s="122">
        <f t="shared" si="55"/>
      </c>
      <c r="H471" s="130">
        <f t="shared" si="56"/>
      </c>
      <c r="I471" s="129">
        <f t="shared" si="59"/>
        <v>0</v>
      </c>
      <c r="J471" s="412">
        <f t="shared" si="53"/>
      </c>
      <c r="K471" s="413"/>
      <c r="L471" s="413"/>
      <c r="M471" s="413"/>
      <c r="N471" s="413"/>
      <c r="O471" s="413"/>
      <c r="P471" s="413"/>
      <c r="Q471" s="413"/>
      <c r="R471" s="413"/>
      <c r="S471" s="414"/>
      <c r="U471" s="134"/>
      <c r="V471" s="134"/>
      <c r="AC471" s="174" t="str">
        <f t="shared" si="57"/>
        <v>3380-A</v>
      </c>
      <c r="AD471" s="148" t="str">
        <f t="shared" si="58"/>
        <v>VVVVV</v>
      </c>
    </row>
    <row r="472" spans="1:30" ht="12.75">
      <c r="A472" s="100"/>
      <c r="B472" s="127"/>
      <c r="C472" s="126"/>
      <c r="D472" s="101"/>
      <c r="E472" s="102"/>
      <c r="F472" s="152">
        <f t="shared" si="54"/>
        <v>0</v>
      </c>
      <c r="G472" s="122">
        <f t="shared" si="55"/>
      </c>
      <c r="H472" s="130">
        <f t="shared" si="56"/>
      </c>
      <c r="I472" s="129">
        <f t="shared" si="59"/>
        <v>0</v>
      </c>
      <c r="J472" s="412">
        <f t="shared" si="53"/>
      </c>
      <c r="K472" s="413"/>
      <c r="L472" s="413"/>
      <c r="M472" s="413"/>
      <c r="N472" s="413"/>
      <c r="O472" s="413"/>
      <c r="P472" s="413"/>
      <c r="Q472" s="413"/>
      <c r="R472" s="413"/>
      <c r="S472" s="414"/>
      <c r="U472" s="134"/>
      <c r="V472" s="134"/>
      <c r="AC472" s="174" t="str">
        <f t="shared" si="57"/>
        <v>3380-A</v>
      </c>
      <c r="AD472" s="148" t="str">
        <f t="shared" si="58"/>
        <v>VVVVV</v>
      </c>
    </row>
    <row r="473" spans="1:30" ht="12.75">
      <c r="A473" s="100"/>
      <c r="B473" s="127"/>
      <c r="C473" s="126"/>
      <c r="D473" s="101"/>
      <c r="E473" s="102"/>
      <c r="F473" s="152">
        <f t="shared" si="54"/>
        <v>0</v>
      </c>
      <c r="G473" s="122">
        <f t="shared" si="55"/>
      </c>
      <c r="H473" s="130">
        <f t="shared" si="56"/>
      </c>
      <c r="I473" s="129">
        <f t="shared" si="59"/>
        <v>0</v>
      </c>
      <c r="J473" s="412">
        <f t="shared" si="53"/>
      </c>
      <c r="K473" s="413"/>
      <c r="L473" s="413"/>
      <c r="M473" s="413"/>
      <c r="N473" s="413"/>
      <c r="O473" s="413"/>
      <c r="P473" s="413"/>
      <c r="Q473" s="413"/>
      <c r="R473" s="413"/>
      <c r="S473" s="414"/>
      <c r="U473" s="134"/>
      <c r="V473" s="134"/>
      <c r="AC473" s="174" t="str">
        <f t="shared" si="57"/>
        <v>3380-A</v>
      </c>
      <c r="AD473" s="148" t="str">
        <f t="shared" si="58"/>
        <v>VVVVV</v>
      </c>
    </row>
    <row r="474" spans="1:30" ht="12.75">
      <c r="A474" s="100"/>
      <c r="B474" s="127"/>
      <c r="C474" s="126"/>
      <c r="D474" s="101"/>
      <c r="E474" s="102"/>
      <c r="F474" s="152">
        <f t="shared" si="54"/>
        <v>0</v>
      </c>
      <c r="G474" s="122">
        <f t="shared" si="55"/>
      </c>
      <c r="H474" s="130">
        <f t="shared" si="56"/>
      </c>
      <c r="I474" s="129">
        <f t="shared" si="59"/>
        <v>0</v>
      </c>
      <c r="J474" s="412">
        <f t="shared" si="53"/>
      </c>
      <c r="K474" s="413"/>
      <c r="L474" s="413"/>
      <c r="M474" s="413"/>
      <c r="N474" s="413"/>
      <c r="O474" s="413"/>
      <c r="P474" s="413"/>
      <c r="Q474" s="413"/>
      <c r="R474" s="413"/>
      <c r="S474" s="414"/>
      <c r="U474" s="134"/>
      <c r="V474" s="134"/>
      <c r="AC474" s="174" t="str">
        <f t="shared" si="57"/>
        <v>3380-A</v>
      </c>
      <c r="AD474" s="148" t="str">
        <f t="shared" si="58"/>
        <v>VVVVV</v>
      </c>
    </row>
    <row r="475" spans="1:30" ht="12.75">
      <c r="A475" s="100"/>
      <c r="B475" s="127"/>
      <c r="C475" s="126"/>
      <c r="D475" s="101"/>
      <c r="E475" s="102"/>
      <c r="F475" s="152">
        <f t="shared" si="54"/>
        <v>0</v>
      </c>
      <c r="G475" s="122">
        <f t="shared" si="55"/>
      </c>
      <c r="H475" s="130">
        <f t="shared" si="56"/>
      </c>
      <c r="I475" s="129">
        <f t="shared" si="59"/>
        <v>0</v>
      </c>
      <c r="J475" s="412">
        <f t="shared" si="53"/>
      </c>
      <c r="K475" s="413"/>
      <c r="L475" s="413"/>
      <c r="M475" s="413"/>
      <c r="N475" s="413"/>
      <c r="O475" s="413"/>
      <c r="P475" s="413"/>
      <c r="Q475" s="413"/>
      <c r="R475" s="413"/>
      <c r="S475" s="414"/>
      <c r="U475" s="134"/>
      <c r="V475" s="134"/>
      <c r="AC475" s="174" t="str">
        <f t="shared" si="57"/>
        <v>3380-A</v>
      </c>
      <c r="AD475" s="148" t="str">
        <f t="shared" si="58"/>
        <v>VVVVV</v>
      </c>
    </row>
    <row r="476" spans="1:30" ht="12.75">
      <c r="A476" s="100"/>
      <c r="B476" s="127"/>
      <c r="C476" s="126"/>
      <c r="D476" s="101"/>
      <c r="E476" s="102"/>
      <c r="F476" s="152">
        <f t="shared" si="54"/>
        <v>0</v>
      </c>
      <c r="G476" s="122">
        <f t="shared" si="55"/>
      </c>
      <c r="H476" s="130">
        <f t="shared" si="56"/>
      </c>
      <c r="I476" s="129">
        <f t="shared" si="59"/>
        <v>0</v>
      </c>
      <c r="J476" s="412">
        <f t="shared" si="53"/>
      </c>
      <c r="K476" s="413"/>
      <c r="L476" s="413"/>
      <c r="M476" s="413"/>
      <c r="N476" s="413"/>
      <c r="O476" s="413"/>
      <c r="P476" s="413"/>
      <c r="Q476" s="413"/>
      <c r="R476" s="413"/>
      <c r="S476" s="414"/>
      <c r="U476" s="134"/>
      <c r="V476" s="134"/>
      <c r="AC476" s="174" t="str">
        <f t="shared" si="57"/>
        <v>3380-A</v>
      </c>
      <c r="AD476" s="148" t="str">
        <f t="shared" si="58"/>
        <v>VVVVV</v>
      </c>
    </row>
    <row r="477" spans="1:30" ht="12.75">
      <c r="A477" s="100"/>
      <c r="B477" s="127"/>
      <c r="C477" s="126"/>
      <c r="D477" s="101"/>
      <c r="E477" s="102"/>
      <c r="F477" s="152">
        <f t="shared" si="54"/>
        <v>0</v>
      </c>
      <c r="G477" s="122">
        <f t="shared" si="55"/>
      </c>
      <c r="H477" s="130">
        <f t="shared" si="56"/>
      </c>
      <c r="I477" s="129">
        <f t="shared" si="59"/>
        <v>0</v>
      </c>
      <c r="J477" s="412">
        <f t="shared" si="53"/>
      </c>
      <c r="K477" s="413"/>
      <c r="L477" s="413"/>
      <c r="M477" s="413"/>
      <c r="N477" s="413"/>
      <c r="O477" s="413"/>
      <c r="P477" s="413"/>
      <c r="Q477" s="413"/>
      <c r="R477" s="413"/>
      <c r="S477" s="414"/>
      <c r="U477" s="134"/>
      <c r="V477" s="134"/>
      <c r="AC477" s="174" t="str">
        <f t="shared" si="57"/>
        <v>3380-A</v>
      </c>
      <c r="AD477" s="148" t="str">
        <f t="shared" si="58"/>
        <v>VVVVV</v>
      </c>
    </row>
    <row r="478" spans="1:30" ht="12.75">
      <c r="A478" s="100"/>
      <c r="B478" s="127"/>
      <c r="C478" s="126"/>
      <c r="D478" s="101"/>
      <c r="E478" s="102"/>
      <c r="F478" s="152">
        <f t="shared" si="54"/>
        <v>0</v>
      </c>
      <c r="G478" s="122">
        <f t="shared" si="55"/>
      </c>
      <c r="H478" s="130">
        <f t="shared" si="56"/>
      </c>
      <c r="I478" s="129">
        <f t="shared" si="59"/>
        <v>0</v>
      </c>
      <c r="J478" s="412">
        <f t="shared" si="53"/>
      </c>
      <c r="K478" s="413"/>
      <c r="L478" s="413"/>
      <c r="M478" s="413"/>
      <c r="N478" s="413"/>
      <c r="O478" s="413"/>
      <c r="P478" s="413"/>
      <c r="Q478" s="413"/>
      <c r="R478" s="413"/>
      <c r="S478" s="414"/>
      <c r="U478" s="134"/>
      <c r="V478" s="134"/>
      <c r="AC478" s="174" t="str">
        <f t="shared" si="57"/>
        <v>3380-A</v>
      </c>
      <c r="AD478" s="148" t="str">
        <f t="shared" si="58"/>
        <v>VVVVV</v>
      </c>
    </row>
    <row r="479" spans="1:30" ht="12.75">
      <c r="A479" s="100"/>
      <c r="B479" s="127"/>
      <c r="C479" s="126"/>
      <c r="D479" s="101"/>
      <c r="E479" s="102"/>
      <c r="F479" s="152">
        <f t="shared" si="54"/>
        <v>0</v>
      </c>
      <c r="G479" s="122">
        <f t="shared" si="55"/>
      </c>
      <c r="H479" s="130">
        <f t="shared" si="56"/>
      </c>
      <c r="I479" s="129">
        <f t="shared" si="59"/>
        <v>0</v>
      </c>
      <c r="J479" s="412">
        <f t="shared" si="53"/>
      </c>
      <c r="K479" s="413"/>
      <c r="L479" s="413"/>
      <c r="M479" s="413"/>
      <c r="N479" s="413"/>
      <c r="O479" s="413"/>
      <c r="P479" s="413"/>
      <c r="Q479" s="413"/>
      <c r="R479" s="413"/>
      <c r="S479" s="414"/>
      <c r="U479" s="134"/>
      <c r="V479" s="134"/>
      <c r="AC479" s="174" t="str">
        <f t="shared" si="57"/>
        <v>3380-A</v>
      </c>
      <c r="AD479" s="148" t="str">
        <f t="shared" si="58"/>
        <v>VVVVV</v>
      </c>
    </row>
    <row r="480" spans="1:30" ht="12.75">
      <c r="A480" s="100"/>
      <c r="B480" s="127"/>
      <c r="C480" s="126"/>
      <c r="D480" s="101"/>
      <c r="E480" s="102"/>
      <c r="F480" s="152">
        <f t="shared" si="54"/>
        <v>0</v>
      </c>
      <c r="G480" s="122">
        <f t="shared" si="55"/>
      </c>
      <c r="H480" s="130">
        <f t="shared" si="56"/>
      </c>
      <c r="I480" s="129">
        <f t="shared" si="59"/>
        <v>0</v>
      </c>
      <c r="J480" s="412">
        <f t="shared" si="53"/>
      </c>
      <c r="K480" s="413"/>
      <c r="L480" s="413"/>
      <c r="M480" s="413"/>
      <c r="N480" s="413"/>
      <c r="O480" s="413"/>
      <c r="P480" s="413"/>
      <c r="Q480" s="413"/>
      <c r="R480" s="413"/>
      <c r="S480" s="414"/>
      <c r="U480" s="134"/>
      <c r="V480" s="134"/>
      <c r="AC480" s="174" t="str">
        <f t="shared" si="57"/>
        <v>3380-A</v>
      </c>
      <c r="AD480" s="148" t="str">
        <f t="shared" si="58"/>
        <v>VVVVV</v>
      </c>
    </row>
    <row r="481" spans="1:30" ht="12.75">
      <c r="A481" s="100"/>
      <c r="B481" s="127"/>
      <c r="C481" s="126"/>
      <c r="D481" s="101"/>
      <c r="E481" s="102"/>
      <c r="F481" s="152">
        <f t="shared" si="54"/>
        <v>0</v>
      </c>
      <c r="G481" s="122">
        <f t="shared" si="55"/>
      </c>
      <c r="H481" s="130">
        <f t="shared" si="56"/>
      </c>
      <c r="I481" s="129">
        <f t="shared" si="59"/>
        <v>0</v>
      </c>
      <c r="J481" s="412">
        <f t="shared" si="53"/>
      </c>
      <c r="K481" s="413"/>
      <c r="L481" s="413"/>
      <c r="M481" s="413"/>
      <c r="N481" s="413"/>
      <c r="O481" s="413"/>
      <c r="P481" s="413"/>
      <c r="Q481" s="413"/>
      <c r="R481" s="413"/>
      <c r="S481" s="414"/>
      <c r="U481" s="134"/>
      <c r="V481" s="134"/>
      <c r="AC481" s="174" t="str">
        <f t="shared" si="57"/>
        <v>3380-A</v>
      </c>
      <c r="AD481" s="148" t="str">
        <f t="shared" si="58"/>
        <v>VVVVV</v>
      </c>
    </row>
    <row r="482" spans="1:30" ht="12.75">
      <c r="A482" s="100"/>
      <c r="B482" s="127"/>
      <c r="C482" s="126"/>
      <c r="D482" s="101"/>
      <c r="E482" s="102"/>
      <c r="F482" s="152">
        <f t="shared" si="54"/>
        <v>0</v>
      </c>
      <c r="G482" s="122">
        <f t="shared" si="55"/>
      </c>
      <c r="H482" s="130">
        <f t="shared" si="56"/>
      </c>
      <c r="I482" s="129">
        <f t="shared" si="59"/>
        <v>0</v>
      </c>
      <c r="J482" s="412">
        <f t="shared" si="53"/>
      </c>
      <c r="K482" s="413"/>
      <c r="L482" s="413"/>
      <c r="M482" s="413"/>
      <c r="N482" s="413"/>
      <c r="O482" s="413"/>
      <c r="P482" s="413"/>
      <c r="Q482" s="413"/>
      <c r="R482" s="413"/>
      <c r="S482" s="414"/>
      <c r="U482" s="134"/>
      <c r="V482" s="134"/>
      <c r="AC482" s="174" t="str">
        <f t="shared" si="57"/>
        <v>3380-A</v>
      </c>
      <c r="AD482" s="148" t="str">
        <f t="shared" si="58"/>
        <v>VVVVV</v>
      </c>
    </row>
    <row r="483" spans="1:30" ht="12.75">
      <c r="A483" s="100"/>
      <c r="B483" s="127"/>
      <c r="C483" s="126"/>
      <c r="D483" s="101"/>
      <c r="E483" s="102"/>
      <c r="F483" s="152">
        <f t="shared" si="54"/>
        <v>0</v>
      </c>
      <c r="G483" s="122">
        <f t="shared" si="55"/>
      </c>
      <c r="H483" s="130">
        <f t="shared" si="56"/>
      </c>
      <c r="I483" s="129">
        <f t="shared" si="59"/>
        <v>0</v>
      </c>
      <c r="J483" s="412">
        <f t="shared" si="53"/>
      </c>
      <c r="K483" s="413"/>
      <c r="L483" s="413"/>
      <c r="M483" s="413"/>
      <c r="N483" s="413"/>
      <c r="O483" s="413"/>
      <c r="P483" s="413"/>
      <c r="Q483" s="413"/>
      <c r="R483" s="413"/>
      <c r="S483" s="414"/>
      <c r="U483" s="134"/>
      <c r="V483" s="134"/>
      <c r="AC483" s="174" t="str">
        <f t="shared" si="57"/>
        <v>3380-A</v>
      </c>
      <c r="AD483" s="148" t="str">
        <f t="shared" si="58"/>
        <v>VVVVV</v>
      </c>
    </row>
    <row r="484" spans="1:30" ht="12.75">
      <c r="A484" s="100"/>
      <c r="B484" s="127"/>
      <c r="C484" s="126"/>
      <c r="D484" s="101"/>
      <c r="E484" s="102"/>
      <c r="F484" s="152">
        <f t="shared" si="54"/>
        <v>0</v>
      </c>
      <c r="G484" s="122">
        <f t="shared" si="55"/>
      </c>
      <c r="H484" s="130">
        <f t="shared" si="56"/>
      </c>
      <c r="I484" s="129">
        <f t="shared" si="59"/>
        <v>0</v>
      </c>
      <c r="J484" s="412">
        <f t="shared" si="53"/>
      </c>
      <c r="K484" s="413"/>
      <c r="L484" s="413"/>
      <c r="M484" s="413"/>
      <c r="N484" s="413"/>
      <c r="O484" s="413"/>
      <c r="P484" s="413"/>
      <c r="Q484" s="413"/>
      <c r="R484" s="413"/>
      <c r="S484" s="414"/>
      <c r="U484" s="134"/>
      <c r="V484" s="134"/>
      <c r="AC484" s="174" t="str">
        <f t="shared" si="57"/>
        <v>3380-A</v>
      </c>
      <c r="AD484" s="148" t="str">
        <f t="shared" si="58"/>
        <v>VVVVV</v>
      </c>
    </row>
    <row r="485" spans="1:30" ht="12.75">
      <c r="A485" s="100"/>
      <c r="B485" s="127"/>
      <c r="C485" s="126"/>
      <c r="D485" s="101"/>
      <c r="E485" s="102"/>
      <c r="F485" s="152">
        <f t="shared" si="54"/>
        <v>0</v>
      </c>
      <c r="G485" s="122">
        <f t="shared" si="55"/>
      </c>
      <c r="H485" s="130">
        <f t="shared" si="56"/>
      </c>
      <c r="I485" s="129">
        <f t="shared" si="59"/>
        <v>0</v>
      </c>
      <c r="J485" s="412">
        <f t="shared" si="53"/>
      </c>
      <c r="K485" s="413"/>
      <c r="L485" s="413"/>
      <c r="M485" s="413"/>
      <c r="N485" s="413"/>
      <c r="O485" s="413"/>
      <c r="P485" s="413"/>
      <c r="Q485" s="413"/>
      <c r="R485" s="413"/>
      <c r="S485" s="414"/>
      <c r="U485" s="134"/>
      <c r="V485" s="134"/>
      <c r="AC485" s="174" t="str">
        <f t="shared" si="57"/>
        <v>3380-A</v>
      </c>
      <c r="AD485" s="148" t="str">
        <f t="shared" si="58"/>
        <v>VVVVV</v>
      </c>
    </row>
    <row r="486" spans="1:30" ht="12.75">
      <c r="A486" s="100"/>
      <c r="B486" s="127"/>
      <c r="C486" s="126"/>
      <c r="D486" s="101"/>
      <c r="E486" s="102"/>
      <c r="F486" s="152">
        <f t="shared" si="54"/>
        <v>0</v>
      </c>
      <c r="G486" s="122">
        <f t="shared" si="55"/>
      </c>
      <c r="H486" s="130">
        <f t="shared" si="56"/>
      </c>
      <c r="I486" s="129">
        <f t="shared" si="59"/>
        <v>0</v>
      </c>
      <c r="J486" s="412">
        <f t="shared" si="53"/>
      </c>
      <c r="K486" s="413"/>
      <c r="L486" s="413"/>
      <c r="M486" s="413"/>
      <c r="N486" s="413"/>
      <c r="O486" s="413"/>
      <c r="P486" s="413"/>
      <c r="Q486" s="413"/>
      <c r="R486" s="413"/>
      <c r="S486" s="414"/>
      <c r="U486" s="134"/>
      <c r="V486" s="134"/>
      <c r="AC486" s="174" t="str">
        <f t="shared" si="57"/>
        <v>3380-A</v>
      </c>
      <c r="AD486" s="148" t="str">
        <f t="shared" si="58"/>
        <v>VVVVV</v>
      </c>
    </row>
    <row r="487" spans="1:30" ht="12.75">
      <c r="A487" s="100"/>
      <c r="B487" s="127"/>
      <c r="C487" s="126"/>
      <c r="D487" s="101"/>
      <c r="E487" s="102"/>
      <c r="F487" s="152">
        <f t="shared" si="54"/>
        <v>0</v>
      </c>
      <c r="G487" s="122">
        <f t="shared" si="55"/>
      </c>
      <c r="H487" s="130">
        <f t="shared" si="56"/>
      </c>
      <c r="I487" s="129">
        <f t="shared" si="59"/>
        <v>0</v>
      </c>
      <c r="J487" s="412">
        <f t="shared" si="53"/>
      </c>
      <c r="K487" s="413"/>
      <c r="L487" s="413"/>
      <c r="M487" s="413"/>
      <c r="N487" s="413"/>
      <c r="O487" s="413"/>
      <c r="P487" s="413"/>
      <c r="Q487" s="413"/>
      <c r="R487" s="413"/>
      <c r="S487" s="414"/>
      <c r="U487" s="134"/>
      <c r="V487" s="134"/>
      <c r="AC487" s="174" t="str">
        <f t="shared" si="57"/>
        <v>3380-A</v>
      </c>
      <c r="AD487" s="148" t="str">
        <f t="shared" si="58"/>
        <v>VVVVV</v>
      </c>
    </row>
    <row r="488" spans="1:30" ht="12.75">
      <c r="A488" s="100"/>
      <c r="B488" s="127"/>
      <c r="C488" s="126"/>
      <c r="D488" s="101"/>
      <c r="E488" s="102"/>
      <c r="F488" s="152">
        <f t="shared" si="54"/>
        <v>0</v>
      </c>
      <c r="G488" s="122">
        <f t="shared" si="55"/>
      </c>
      <c r="H488" s="130">
        <f t="shared" si="56"/>
      </c>
      <c r="I488" s="129">
        <f t="shared" si="59"/>
        <v>0</v>
      </c>
      <c r="J488" s="412">
        <f t="shared" si="53"/>
      </c>
      <c r="K488" s="413"/>
      <c r="L488" s="413"/>
      <c r="M488" s="413"/>
      <c r="N488" s="413"/>
      <c r="O488" s="413"/>
      <c r="P488" s="413"/>
      <c r="Q488" s="413"/>
      <c r="R488" s="413"/>
      <c r="S488" s="414"/>
      <c r="U488" s="134"/>
      <c r="V488" s="134"/>
      <c r="AC488" s="174" t="str">
        <f t="shared" si="57"/>
        <v>3380-A</v>
      </c>
      <c r="AD488" s="148" t="str">
        <f t="shared" si="58"/>
        <v>VVVVV</v>
      </c>
    </row>
    <row r="489" spans="1:30" ht="12.75">
      <c r="A489" s="100"/>
      <c r="B489" s="127"/>
      <c r="C489" s="126"/>
      <c r="D489" s="101"/>
      <c r="E489" s="102"/>
      <c r="F489" s="152">
        <f t="shared" si="54"/>
        <v>0</v>
      </c>
      <c r="G489" s="122">
        <f t="shared" si="55"/>
      </c>
      <c r="H489" s="130">
        <f t="shared" si="56"/>
      </c>
      <c r="I489" s="129">
        <f t="shared" si="59"/>
        <v>0</v>
      </c>
      <c r="J489" s="412">
        <f t="shared" si="53"/>
      </c>
      <c r="K489" s="413"/>
      <c r="L489" s="413"/>
      <c r="M489" s="413"/>
      <c r="N489" s="413"/>
      <c r="O489" s="413"/>
      <c r="P489" s="413"/>
      <c r="Q489" s="413"/>
      <c r="R489" s="413"/>
      <c r="S489" s="414"/>
      <c r="U489" s="134"/>
      <c r="V489" s="134"/>
      <c r="AC489" s="174" t="str">
        <f t="shared" si="57"/>
        <v>3380-A</v>
      </c>
      <c r="AD489" s="148" t="str">
        <f t="shared" si="58"/>
        <v>VVVVV</v>
      </c>
    </row>
    <row r="490" spans="1:30" ht="12.75">
      <c r="A490" s="100"/>
      <c r="B490" s="127"/>
      <c r="C490" s="126"/>
      <c r="D490" s="101"/>
      <c r="E490" s="102"/>
      <c r="F490" s="152">
        <f t="shared" si="54"/>
        <v>0</v>
      </c>
      <c r="G490" s="122">
        <f t="shared" si="55"/>
      </c>
      <c r="H490" s="130">
        <f t="shared" si="56"/>
      </c>
      <c r="I490" s="129">
        <f t="shared" si="59"/>
        <v>0</v>
      </c>
      <c r="J490" s="412">
        <f t="shared" si="53"/>
      </c>
      <c r="K490" s="413"/>
      <c r="L490" s="413"/>
      <c r="M490" s="413"/>
      <c r="N490" s="413"/>
      <c r="O490" s="413"/>
      <c r="P490" s="413"/>
      <c r="Q490" s="413"/>
      <c r="R490" s="413"/>
      <c r="S490" s="414"/>
      <c r="U490" s="134"/>
      <c r="V490" s="134"/>
      <c r="AC490" s="174" t="str">
        <f t="shared" si="57"/>
        <v>3380-A</v>
      </c>
      <c r="AD490" s="148" t="str">
        <f t="shared" si="58"/>
        <v>VVVVV</v>
      </c>
    </row>
    <row r="491" spans="1:30" ht="12.75">
      <c r="A491" s="100"/>
      <c r="B491" s="127"/>
      <c r="C491" s="126"/>
      <c r="D491" s="101"/>
      <c r="E491" s="102"/>
      <c r="F491" s="152">
        <f t="shared" si="54"/>
        <v>0</v>
      </c>
      <c r="G491" s="122">
        <f t="shared" si="55"/>
      </c>
      <c r="H491" s="130">
        <f t="shared" si="56"/>
      </c>
      <c r="I491" s="129">
        <f t="shared" si="59"/>
        <v>0</v>
      </c>
      <c r="J491" s="412">
        <f t="shared" si="53"/>
      </c>
      <c r="K491" s="413"/>
      <c r="L491" s="413"/>
      <c r="M491" s="413"/>
      <c r="N491" s="413"/>
      <c r="O491" s="413"/>
      <c r="P491" s="413"/>
      <c r="Q491" s="413"/>
      <c r="R491" s="413"/>
      <c r="S491" s="414"/>
      <c r="U491" s="134"/>
      <c r="V491" s="134"/>
      <c r="AC491" s="174" t="str">
        <f t="shared" si="57"/>
        <v>3380-A</v>
      </c>
      <c r="AD491" s="148" t="str">
        <f t="shared" si="58"/>
        <v>VVVVV</v>
      </c>
    </row>
    <row r="492" spans="1:30" ht="12.75">
      <c r="A492" s="100"/>
      <c r="B492" s="127"/>
      <c r="C492" s="126"/>
      <c r="D492" s="101"/>
      <c r="E492" s="102"/>
      <c r="F492" s="152">
        <f t="shared" si="54"/>
        <v>0</v>
      </c>
      <c r="G492" s="122">
        <f t="shared" si="55"/>
      </c>
      <c r="H492" s="130">
        <f t="shared" si="56"/>
      </c>
      <c r="I492" s="129">
        <f t="shared" si="59"/>
        <v>0</v>
      </c>
      <c r="J492" s="412">
        <f t="shared" si="53"/>
      </c>
      <c r="K492" s="413"/>
      <c r="L492" s="413"/>
      <c r="M492" s="413"/>
      <c r="N492" s="413"/>
      <c r="O492" s="413"/>
      <c r="P492" s="413"/>
      <c r="Q492" s="413"/>
      <c r="R492" s="413"/>
      <c r="S492" s="414"/>
      <c r="U492" s="134"/>
      <c r="V492" s="134"/>
      <c r="AC492" s="174" t="str">
        <f t="shared" si="57"/>
        <v>3380-A</v>
      </c>
      <c r="AD492" s="148" t="str">
        <f t="shared" si="58"/>
        <v>VVVVV</v>
      </c>
    </row>
    <row r="493" spans="1:30" ht="12.75">
      <c r="A493" s="100"/>
      <c r="B493" s="127"/>
      <c r="C493" s="126"/>
      <c r="D493" s="101"/>
      <c r="E493" s="102"/>
      <c r="F493" s="152">
        <f t="shared" si="54"/>
        <v>0</v>
      </c>
      <c r="G493" s="122">
        <f t="shared" si="55"/>
      </c>
      <c r="H493" s="130">
        <f t="shared" si="56"/>
      </c>
      <c r="I493" s="129">
        <f t="shared" si="59"/>
        <v>0</v>
      </c>
      <c r="J493" s="412">
        <f t="shared" si="53"/>
      </c>
      <c r="K493" s="413"/>
      <c r="L493" s="413"/>
      <c r="M493" s="413"/>
      <c r="N493" s="413"/>
      <c r="O493" s="413"/>
      <c r="P493" s="413"/>
      <c r="Q493" s="413"/>
      <c r="R493" s="413"/>
      <c r="S493" s="414"/>
      <c r="U493" s="134"/>
      <c r="V493" s="134"/>
      <c r="AC493" s="174" t="str">
        <f t="shared" si="57"/>
        <v>3380-A</v>
      </c>
      <c r="AD493" s="148" t="str">
        <f t="shared" si="58"/>
        <v>VVVVV</v>
      </c>
    </row>
    <row r="494" spans="1:30" ht="12.75">
      <c r="A494" s="100"/>
      <c r="B494" s="127"/>
      <c r="C494" s="126"/>
      <c r="D494" s="101"/>
      <c r="E494" s="102"/>
      <c r="F494" s="152">
        <f t="shared" si="54"/>
        <v>0</v>
      </c>
      <c r="G494" s="122">
        <f t="shared" si="55"/>
      </c>
      <c r="H494" s="130">
        <f t="shared" si="56"/>
      </c>
      <c r="I494" s="129">
        <f t="shared" si="59"/>
        <v>0</v>
      </c>
      <c r="J494" s="412">
        <f t="shared" si="53"/>
      </c>
      <c r="K494" s="413"/>
      <c r="L494" s="413"/>
      <c r="M494" s="413"/>
      <c r="N494" s="413"/>
      <c r="O494" s="413"/>
      <c r="P494" s="413"/>
      <c r="Q494" s="413"/>
      <c r="R494" s="413"/>
      <c r="S494" s="414"/>
      <c r="U494" s="134"/>
      <c r="V494" s="134"/>
      <c r="AC494" s="174" t="str">
        <f t="shared" si="57"/>
        <v>3380-A</v>
      </c>
      <c r="AD494" s="148" t="str">
        <f t="shared" si="58"/>
        <v>VVVVV</v>
      </c>
    </row>
    <row r="495" spans="1:30" ht="12.75">
      <c r="A495" s="100"/>
      <c r="B495" s="127"/>
      <c r="C495" s="126"/>
      <c r="D495" s="101"/>
      <c r="E495" s="102"/>
      <c r="F495" s="152">
        <f t="shared" si="54"/>
        <v>0</v>
      </c>
      <c r="G495" s="122">
        <f t="shared" si="55"/>
      </c>
      <c r="H495" s="130">
        <f t="shared" si="56"/>
      </c>
      <c r="I495" s="129">
        <f t="shared" si="59"/>
        <v>0</v>
      </c>
      <c r="J495" s="412">
        <f t="shared" si="53"/>
      </c>
      <c r="K495" s="413"/>
      <c r="L495" s="413"/>
      <c r="M495" s="413"/>
      <c r="N495" s="413"/>
      <c r="O495" s="413"/>
      <c r="P495" s="413"/>
      <c r="Q495" s="413"/>
      <c r="R495" s="413"/>
      <c r="S495" s="414"/>
      <c r="U495" s="134"/>
      <c r="V495" s="134"/>
      <c r="AC495" s="174" t="str">
        <f t="shared" si="57"/>
        <v>3380-A</v>
      </c>
      <c r="AD495" s="148" t="str">
        <f t="shared" si="58"/>
        <v>VVVVV</v>
      </c>
    </row>
    <row r="496" spans="1:30" ht="12.75">
      <c r="A496" s="100"/>
      <c r="B496" s="127"/>
      <c r="C496" s="126"/>
      <c r="D496" s="101"/>
      <c r="E496" s="102"/>
      <c r="F496" s="152">
        <f t="shared" si="54"/>
        <v>0</v>
      </c>
      <c r="G496" s="122">
        <f t="shared" si="55"/>
      </c>
      <c r="H496" s="130">
        <f t="shared" si="56"/>
      </c>
      <c r="I496" s="129">
        <f t="shared" si="59"/>
        <v>0</v>
      </c>
      <c r="J496" s="412">
        <f t="shared" si="53"/>
      </c>
      <c r="K496" s="413"/>
      <c r="L496" s="413"/>
      <c r="M496" s="413"/>
      <c r="N496" s="413"/>
      <c r="O496" s="413"/>
      <c r="P496" s="413"/>
      <c r="Q496" s="413"/>
      <c r="R496" s="413"/>
      <c r="S496" s="414"/>
      <c r="U496" s="134"/>
      <c r="V496" s="134"/>
      <c r="AC496" s="174" t="str">
        <f t="shared" si="57"/>
        <v>3380-A</v>
      </c>
      <c r="AD496" s="148" t="str">
        <f t="shared" si="58"/>
        <v>VVVVV</v>
      </c>
    </row>
    <row r="497" spans="1:30" ht="12.75">
      <c r="A497" s="100"/>
      <c r="B497" s="127"/>
      <c r="C497" s="126"/>
      <c r="D497" s="101"/>
      <c r="E497" s="102"/>
      <c r="F497" s="152">
        <f t="shared" si="54"/>
        <v>0</v>
      </c>
      <c r="G497" s="122">
        <f t="shared" si="55"/>
      </c>
      <c r="H497" s="130">
        <f t="shared" si="56"/>
      </c>
      <c r="I497" s="129">
        <f t="shared" si="59"/>
        <v>0</v>
      </c>
      <c r="J497" s="412">
        <f t="shared" si="53"/>
      </c>
      <c r="K497" s="413"/>
      <c r="L497" s="413"/>
      <c r="M497" s="413"/>
      <c r="N497" s="413"/>
      <c r="O497" s="413"/>
      <c r="P497" s="413"/>
      <c r="Q497" s="413"/>
      <c r="R497" s="413"/>
      <c r="S497" s="414"/>
      <c r="U497" s="134"/>
      <c r="V497" s="134"/>
      <c r="AC497" s="174" t="str">
        <f t="shared" si="57"/>
        <v>3380-A</v>
      </c>
      <c r="AD497" s="148" t="str">
        <f t="shared" si="58"/>
        <v>VVVVV</v>
      </c>
    </row>
    <row r="498" spans="1:30" ht="12.75">
      <c r="A498" s="100"/>
      <c r="B498" s="127"/>
      <c r="C498" s="126"/>
      <c r="D498" s="101"/>
      <c r="E498" s="102"/>
      <c r="F498" s="152">
        <f t="shared" si="54"/>
        <v>0</v>
      </c>
      <c r="G498" s="122">
        <f t="shared" si="55"/>
      </c>
      <c r="H498" s="130">
        <f t="shared" si="56"/>
      </c>
      <c r="I498" s="129">
        <f t="shared" si="59"/>
        <v>0</v>
      </c>
      <c r="J498" s="412">
        <f t="shared" si="53"/>
      </c>
      <c r="K498" s="413"/>
      <c r="L498" s="413"/>
      <c r="M498" s="413"/>
      <c r="N498" s="413"/>
      <c r="O498" s="413"/>
      <c r="P498" s="413"/>
      <c r="Q498" s="413"/>
      <c r="R498" s="413"/>
      <c r="S498" s="414"/>
      <c r="U498" s="134"/>
      <c r="V498" s="134"/>
      <c r="AC498" s="174" t="str">
        <f t="shared" si="57"/>
        <v>3380-A</v>
      </c>
      <c r="AD498" s="148" t="str">
        <f t="shared" si="58"/>
        <v>VVVVV</v>
      </c>
    </row>
    <row r="499" spans="1:30" ht="12.75">
      <c r="A499" s="100"/>
      <c r="B499" s="127"/>
      <c r="C499" s="126"/>
      <c r="D499" s="101"/>
      <c r="E499" s="102"/>
      <c r="F499" s="152">
        <f t="shared" si="54"/>
        <v>0</v>
      </c>
      <c r="G499" s="122">
        <f t="shared" si="55"/>
      </c>
      <c r="H499" s="130">
        <f t="shared" si="56"/>
      </c>
      <c r="I499" s="129">
        <f t="shared" si="59"/>
        <v>0</v>
      </c>
      <c r="J499" s="412">
        <f t="shared" si="53"/>
      </c>
      <c r="K499" s="413"/>
      <c r="L499" s="413"/>
      <c r="M499" s="413"/>
      <c r="N499" s="413"/>
      <c r="O499" s="413"/>
      <c r="P499" s="413"/>
      <c r="Q499" s="413"/>
      <c r="R499" s="413"/>
      <c r="S499" s="414"/>
      <c r="U499" s="134"/>
      <c r="V499" s="134"/>
      <c r="AC499" s="174" t="str">
        <f t="shared" si="57"/>
        <v>3380-A</v>
      </c>
      <c r="AD499" s="148" t="str">
        <f t="shared" si="58"/>
        <v>VVVVV</v>
      </c>
    </row>
    <row r="500" spans="1:30" ht="12.75">
      <c r="A500" s="100"/>
      <c r="B500" s="127"/>
      <c r="C500" s="126"/>
      <c r="D500" s="101"/>
      <c r="E500" s="102"/>
      <c r="F500" s="152">
        <f t="shared" si="54"/>
        <v>0</v>
      </c>
      <c r="G500" s="122">
        <f t="shared" si="55"/>
      </c>
      <c r="H500" s="130">
        <f t="shared" si="56"/>
      </c>
      <c r="I500" s="129">
        <f t="shared" si="59"/>
        <v>0</v>
      </c>
      <c r="J500" s="412">
        <f aca="true" t="shared" si="60" ref="J500:J563">IF(E500&lt;&gt;"",LEFT("MDISK "&amp;RIGHT(CONCATENATE("0000",D500),4)&amp;" "&amp;dasdtype&amp;" "&amp;RIGHT(CONCATENATE("0000",H500),5)&amp;" "&amp;RIGHT(CONCATENATE("0000",E500),5)&amp;" "&amp;AD500&amp;" "&amp;parms,80),"")</f>
      </c>
      <c r="K500" s="413"/>
      <c r="L500" s="413"/>
      <c r="M500" s="413"/>
      <c r="N500" s="413"/>
      <c r="O500" s="413"/>
      <c r="P500" s="413"/>
      <c r="Q500" s="413"/>
      <c r="R500" s="413"/>
      <c r="S500" s="414"/>
      <c r="U500" s="134"/>
      <c r="V500" s="134"/>
      <c r="AC500" s="174" t="str">
        <f t="shared" si="57"/>
        <v>3380-A</v>
      </c>
      <c r="AD500" s="148" t="str">
        <f t="shared" si="58"/>
        <v>VVVVV</v>
      </c>
    </row>
    <row r="501" spans="1:30" ht="12.75">
      <c r="A501" s="100"/>
      <c r="B501" s="127"/>
      <c r="C501" s="126"/>
      <c r="D501" s="101"/>
      <c r="E501" s="102"/>
      <c r="F501" s="152">
        <f t="shared" si="54"/>
        <v>0</v>
      </c>
      <c r="G501" s="122">
        <f t="shared" si="55"/>
      </c>
      <c r="H501" s="130">
        <f t="shared" si="56"/>
      </c>
      <c r="I501" s="129">
        <f t="shared" si="59"/>
        <v>0</v>
      </c>
      <c r="J501" s="412">
        <f t="shared" si="60"/>
      </c>
      <c r="K501" s="413"/>
      <c r="L501" s="413"/>
      <c r="M501" s="413"/>
      <c r="N501" s="413"/>
      <c r="O501" s="413"/>
      <c r="P501" s="413"/>
      <c r="Q501" s="413"/>
      <c r="R501" s="413"/>
      <c r="S501" s="414"/>
      <c r="U501" s="134"/>
      <c r="V501" s="134"/>
      <c r="AC501" s="174" t="str">
        <f t="shared" si="57"/>
        <v>3380-A</v>
      </c>
      <c r="AD501" s="148" t="str">
        <f t="shared" si="58"/>
        <v>VVVVV</v>
      </c>
    </row>
    <row r="502" spans="1:30" ht="12.75">
      <c r="A502" s="100"/>
      <c r="B502" s="127"/>
      <c r="C502" s="126"/>
      <c r="D502" s="101"/>
      <c r="E502" s="102"/>
      <c r="F502" s="152">
        <f t="shared" si="54"/>
        <v>0</v>
      </c>
      <c r="G502" s="122">
        <f t="shared" si="55"/>
      </c>
      <c r="H502" s="130">
        <f t="shared" si="56"/>
      </c>
      <c r="I502" s="129">
        <f t="shared" si="59"/>
        <v>0</v>
      </c>
      <c r="J502" s="412">
        <f t="shared" si="60"/>
      </c>
      <c r="K502" s="413"/>
      <c r="L502" s="413"/>
      <c r="M502" s="413"/>
      <c r="N502" s="413"/>
      <c r="O502" s="413"/>
      <c r="P502" s="413"/>
      <c r="Q502" s="413"/>
      <c r="R502" s="413"/>
      <c r="S502" s="414"/>
      <c r="U502" s="134"/>
      <c r="V502" s="134"/>
      <c r="AC502" s="174" t="str">
        <f t="shared" si="57"/>
        <v>3380-A</v>
      </c>
      <c r="AD502" s="148" t="str">
        <f t="shared" si="58"/>
        <v>VVVVV</v>
      </c>
    </row>
    <row r="503" spans="1:30" ht="12.75">
      <c r="A503" s="100"/>
      <c r="B503" s="127"/>
      <c r="C503" s="126"/>
      <c r="D503" s="101"/>
      <c r="E503" s="102"/>
      <c r="F503" s="152">
        <f t="shared" si="54"/>
        <v>0</v>
      </c>
      <c r="G503" s="122">
        <f t="shared" si="55"/>
      </c>
      <c r="H503" s="130">
        <f t="shared" si="56"/>
      </c>
      <c r="I503" s="129">
        <f t="shared" si="59"/>
        <v>0</v>
      </c>
      <c r="J503" s="412">
        <f t="shared" si="60"/>
      </c>
      <c r="K503" s="413"/>
      <c r="L503" s="413"/>
      <c r="M503" s="413"/>
      <c r="N503" s="413"/>
      <c r="O503" s="413"/>
      <c r="P503" s="413"/>
      <c r="Q503" s="413"/>
      <c r="R503" s="413"/>
      <c r="S503" s="414"/>
      <c r="U503" s="134"/>
      <c r="V503" s="134"/>
      <c r="AC503" s="174" t="str">
        <f t="shared" si="57"/>
        <v>3380-A</v>
      </c>
      <c r="AD503" s="148" t="str">
        <f t="shared" si="58"/>
        <v>VVVVV</v>
      </c>
    </row>
    <row r="504" spans="1:30" ht="12.75">
      <c r="A504" s="100"/>
      <c r="B504" s="127"/>
      <c r="C504" s="126"/>
      <c r="D504" s="101"/>
      <c r="E504" s="102"/>
      <c r="F504" s="152">
        <f t="shared" si="54"/>
        <v>0</v>
      </c>
      <c r="G504" s="122">
        <f t="shared" si="55"/>
      </c>
      <c r="H504" s="130">
        <f t="shared" si="56"/>
      </c>
      <c r="I504" s="129">
        <f t="shared" si="59"/>
        <v>0</v>
      </c>
      <c r="J504" s="412">
        <f t="shared" si="60"/>
      </c>
      <c r="K504" s="413"/>
      <c r="L504" s="413"/>
      <c r="M504" s="413"/>
      <c r="N504" s="413"/>
      <c r="O504" s="413"/>
      <c r="P504" s="413"/>
      <c r="Q504" s="413"/>
      <c r="R504" s="413"/>
      <c r="S504" s="414"/>
      <c r="U504" s="134"/>
      <c r="V504" s="134"/>
      <c r="AC504" s="174" t="str">
        <f t="shared" si="57"/>
        <v>3380-A</v>
      </c>
      <c r="AD504" s="148" t="str">
        <f t="shared" si="58"/>
        <v>VVVVV</v>
      </c>
    </row>
    <row r="505" spans="1:30" ht="12.75">
      <c r="A505" s="100"/>
      <c r="B505" s="127"/>
      <c r="C505" s="126"/>
      <c r="D505" s="101"/>
      <c r="E505" s="102"/>
      <c r="F505" s="152">
        <f t="shared" si="54"/>
        <v>0</v>
      </c>
      <c r="G505" s="122">
        <f t="shared" si="55"/>
      </c>
      <c r="H505" s="130">
        <f t="shared" si="56"/>
      </c>
      <c r="I505" s="129">
        <f t="shared" si="59"/>
        <v>0</v>
      </c>
      <c r="J505" s="412">
        <f t="shared" si="60"/>
      </c>
      <c r="K505" s="413"/>
      <c r="L505" s="413"/>
      <c r="M505" s="413"/>
      <c r="N505" s="413"/>
      <c r="O505" s="413"/>
      <c r="P505" s="413"/>
      <c r="Q505" s="413"/>
      <c r="R505" s="413"/>
      <c r="S505" s="414"/>
      <c r="U505" s="134"/>
      <c r="V505" s="134"/>
      <c r="AC505" s="174" t="str">
        <f t="shared" si="57"/>
        <v>3380-A</v>
      </c>
      <c r="AD505" s="148" t="str">
        <f t="shared" si="58"/>
        <v>VVVVV</v>
      </c>
    </row>
    <row r="506" spans="1:30" ht="12.75">
      <c r="A506" s="100"/>
      <c r="B506" s="127"/>
      <c r="C506" s="126"/>
      <c r="D506" s="101"/>
      <c r="E506" s="102"/>
      <c r="F506" s="152">
        <f t="shared" si="54"/>
        <v>0</v>
      </c>
      <c r="G506" s="122">
        <f t="shared" si="55"/>
      </c>
      <c r="H506" s="130">
        <f t="shared" si="56"/>
      </c>
      <c r="I506" s="129">
        <f t="shared" si="59"/>
        <v>0</v>
      </c>
      <c r="J506" s="412">
        <f t="shared" si="60"/>
      </c>
      <c r="K506" s="413"/>
      <c r="L506" s="413"/>
      <c r="M506" s="413"/>
      <c r="N506" s="413"/>
      <c r="O506" s="413"/>
      <c r="P506" s="413"/>
      <c r="Q506" s="413"/>
      <c r="R506" s="413"/>
      <c r="S506" s="414"/>
      <c r="U506" s="134"/>
      <c r="V506" s="134"/>
      <c r="AC506" s="174" t="str">
        <f t="shared" si="57"/>
        <v>3380-A</v>
      </c>
      <c r="AD506" s="148" t="str">
        <f t="shared" si="58"/>
        <v>VVVVV</v>
      </c>
    </row>
    <row r="507" spans="1:30" ht="12.75">
      <c r="A507" s="100"/>
      <c r="B507" s="127"/>
      <c r="C507" s="126"/>
      <c r="D507" s="101"/>
      <c r="E507" s="102"/>
      <c r="F507" s="152">
        <f t="shared" si="54"/>
        <v>0</v>
      </c>
      <c r="G507" s="122">
        <f t="shared" si="55"/>
      </c>
      <c r="H507" s="130">
        <f t="shared" si="56"/>
      </c>
      <c r="I507" s="129">
        <f t="shared" si="59"/>
        <v>0</v>
      </c>
      <c r="J507" s="412">
        <f t="shared" si="60"/>
      </c>
      <c r="K507" s="413"/>
      <c r="L507" s="413"/>
      <c r="M507" s="413"/>
      <c r="N507" s="413"/>
      <c r="O507" s="413"/>
      <c r="P507" s="413"/>
      <c r="Q507" s="413"/>
      <c r="R507" s="413"/>
      <c r="S507" s="414"/>
      <c r="U507" s="134"/>
      <c r="V507" s="134"/>
      <c r="AC507" s="174" t="str">
        <f t="shared" si="57"/>
        <v>3380-A</v>
      </c>
      <c r="AD507" s="148" t="str">
        <f t="shared" si="58"/>
        <v>VVVVV</v>
      </c>
    </row>
    <row r="508" spans="1:30" ht="12.75">
      <c r="A508" s="100"/>
      <c r="B508" s="127"/>
      <c r="C508" s="126"/>
      <c r="D508" s="101"/>
      <c r="E508" s="102"/>
      <c r="F508" s="152">
        <f t="shared" si="54"/>
        <v>0</v>
      </c>
      <c r="G508" s="122">
        <f t="shared" si="55"/>
      </c>
      <c r="H508" s="130">
        <f t="shared" si="56"/>
      </c>
      <c r="I508" s="129">
        <f t="shared" si="59"/>
        <v>0</v>
      </c>
      <c r="J508" s="412">
        <f t="shared" si="60"/>
      </c>
      <c r="K508" s="413"/>
      <c r="L508" s="413"/>
      <c r="M508" s="413"/>
      <c r="N508" s="413"/>
      <c r="O508" s="413"/>
      <c r="P508" s="413"/>
      <c r="Q508" s="413"/>
      <c r="R508" s="413"/>
      <c r="S508" s="414"/>
      <c r="U508" s="134"/>
      <c r="V508" s="134"/>
      <c r="AC508" s="174" t="str">
        <f t="shared" si="57"/>
        <v>3380-A</v>
      </c>
      <c r="AD508" s="148" t="str">
        <f t="shared" si="58"/>
        <v>VVVVV</v>
      </c>
    </row>
    <row r="509" spans="1:30" ht="12.75">
      <c r="A509" s="100"/>
      <c r="B509" s="127"/>
      <c r="C509" s="126"/>
      <c r="D509" s="101"/>
      <c r="E509" s="102"/>
      <c r="F509" s="152">
        <f t="shared" si="54"/>
        <v>0</v>
      </c>
      <c r="G509" s="122">
        <f t="shared" si="55"/>
      </c>
      <c r="H509" s="130">
        <f t="shared" si="56"/>
      </c>
      <c r="I509" s="129">
        <f t="shared" si="59"/>
        <v>0</v>
      </c>
      <c r="J509" s="412">
        <f t="shared" si="60"/>
      </c>
      <c r="K509" s="413"/>
      <c r="L509" s="413"/>
      <c r="M509" s="413"/>
      <c r="N509" s="413"/>
      <c r="O509" s="413"/>
      <c r="P509" s="413"/>
      <c r="Q509" s="413"/>
      <c r="R509" s="413"/>
      <c r="S509" s="414"/>
      <c r="U509" s="134"/>
      <c r="V509" s="134"/>
      <c r="AC509" s="174" t="str">
        <f t="shared" si="57"/>
        <v>3380-A</v>
      </c>
      <c r="AD509" s="148" t="str">
        <f t="shared" si="58"/>
        <v>VVVVV</v>
      </c>
    </row>
    <row r="510" spans="1:30" ht="12.75">
      <c r="A510" s="100"/>
      <c r="B510" s="127"/>
      <c r="C510" s="126"/>
      <c r="D510" s="101"/>
      <c r="E510" s="102"/>
      <c r="F510" s="152">
        <f t="shared" si="54"/>
        <v>0</v>
      </c>
      <c r="G510" s="122">
        <f t="shared" si="55"/>
      </c>
      <c r="H510" s="130">
        <f t="shared" si="56"/>
      </c>
      <c r="I510" s="129">
        <f t="shared" si="59"/>
        <v>0</v>
      </c>
      <c r="J510" s="412">
        <f t="shared" si="60"/>
      </c>
      <c r="K510" s="413"/>
      <c r="L510" s="413"/>
      <c r="M510" s="413"/>
      <c r="N510" s="413"/>
      <c r="O510" s="413"/>
      <c r="P510" s="413"/>
      <c r="Q510" s="413"/>
      <c r="R510" s="413"/>
      <c r="S510" s="414"/>
      <c r="U510" s="134"/>
      <c r="V510" s="134"/>
      <c r="AC510" s="174" t="str">
        <f t="shared" si="57"/>
        <v>3380-A</v>
      </c>
      <c r="AD510" s="148" t="str">
        <f t="shared" si="58"/>
        <v>VVVVV</v>
      </c>
    </row>
    <row r="511" spans="1:30" ht="12.75">
      <c r="A511" s="100"/>
      <c r="B511" s="127"/>
      <c r="C511" s="126"/>
      <c r="D511" s="101"/>
      <c r="E511" s="102"/>
      <c r="F511" s="152">
        <f t="shared" si="54"/>
        <v>0</v>
      </c>
      <c r="G511" s="122">
        <f t="shared" si="55"/>
      </c>
      <c r="H511" s="130">
        <f t="shared" si="56"/>
      </c>
      <c r="I511" s="129">
        <f t="shared" si="59"/>
        <v>0</v>
      </c>
      <c r="J511" s="412">
        <f t="shared" si="60"/>
      </c>
      <c r="K511" s="413"/>
      <c r="L511" s="413"/>
      <c r="M511" s="413"/>
      <c r="N511" s="413"/>
      <c r="O511" s="413"/>
      <c r="P511" s="413"/>
      <c r="Q511" s="413"/>
      <c r="R511" s="413"/>
      <c r="S511" s="414"/>
      <c r="U511" s="134"/>
      <c r="V511" s="134"/>
      <c r="AC511" s="174" t="str">
        <f t="shared" si="57"/>
        <v>3380-A</v>
      </c>
      <c r="AD511" s="148" t="str">
        <f t="shared" si="58"/>
        <v>VVVVV</v>
      </c>
    </row>
    <row r="512" spans="1:30" ht="12.75">
      <c r="A512" s="100"/>
      <c r="B512" s="127"/>
      <c r="C512" s="126"/>
      <c r="D512" s="101"/>
      <c r="E512" s="102"/>
      <c r="F512" s="152">
        <f t="shared" si="54"/>
        <v>0</v>
      </c>
      <c r="G512" s="122">
        <f t="shared" si="55"/>
      </c>
      <c r="H512" s="130">
        <f t="shared" si="56"/>
      </c>
      <c r="I512" s="129">
        <f t="shared" si="59"/>
        <v>0</v>
      </c>
      <c r="J512" s="412">
        <f t="shared" si="60"/>
      </c>
      <c r="K512" s="413"/>
      <c r="L512" s="413"/>
      <c r="M512" s="413"/>
      <c r="N512" s="413"/>
      <c r="O512" s="413"/>
      <c r="P512" s="413"/>
      <c r="Q512" s="413"/>
      <c r="R512" s="413"/>
      <c r="S512" s="414"/>
      <c r="U512" s="134"/>
      <c r="V512" s="134"/>
      <c r="AC512" s="174" t="str">
        <f t="shared" si="57"/>
        <v>3380-A</v>
      </c>
      <c r="AD512" s="148" t="str">
        <f t="shared" si="58"/>
        <v>VVVVV</v>
      </c>
    </row>
    <row r="513" spans="1:30" ht="12.75">
      <c r="A513" s="100"/>
      <c r="B513" s="127"/>
      <c r="C513" s="126"/>
      <c r="D513" s="101"/>
      <c r="E513" s="102"/>
      <c r="F513" s="152">
        <f t="shared" si="54"/>
        <v>0</v>
      </c>
      <c r="G513" s="122">
        <f t="shared" si="55"/>
      </c>
      <c r="H513" s="130">
        <f t="shared" si="56"/>
      </c>
      <c r="I513" s="129">
        <f t="shared" si="59"/>
        <v>0</v>
      </c>
      <c r="J513" s="412">
        <f t="shared" si="60"/>
      </c>
      <c r="K513" s="413"/>
      <c r="L513" s="413"/>
      <c r="M513" s="413"/>
      <c r="N513" s="413"/>
      <c r="O513" s="413"/>
      <c r="P513" s="413"/>
      <c r="Q513" s="413"/>
      <c r="R513" s="413"/>
      <c r="S513" s="414"/>
      <c r="U513" s="134"/>
      <c r="V513" s="134"/>
      <c r="AC513" s="174" t="str">
        <f t="shared" si="57"/>
        <v>3380-A</v>
      </c>
      <c r="AD513" s="148" t="str">
        <f t="shared" si="58"/>
        <v>VVVVV</v>
      </c>
    </row>
    <row r="514" spans="1:30" ht="12.75">
      <c r="A514" s="100"/>
      <c r="B514" s="127"/>
      <c r="C514" s="126"/>
      <c r="D514" s="101"/>
      <c r="E514" s="102"/>
      <c r="F514" s="152">
        <f t="shared" si="54"/>
        <v>0</v>
      </c>
      <c r="G514" s="122">
        <f t="shared" si="55"/>
      </c>
      <c r="H514" s="130">
        <f t="shared" si="56"/>
      </c>
      <c r="I514" s="129">
        <f t="shared" si="59"/>
        <v>0</v>
      </c>
      <c r="J514" s="412">
        <f t="shared" si="60"/>
      </c>
      <c r="K514" s="413"/>
      <c r="L514" s="413"/>
      <c r="M514" s="413"/>
      <c r="N514" s="413"/>
      <c r="O514" s="413"/>
      <c r="P514" s="413"/>
      <c r="Q514" s="413"/>
      <c r="R514" s="413"/>
      <c r="S514" s="414"/>
      <c r="U514" s="134"/>
      <c r="V514" s="134"/>
      <c r="AC514" s="174" t="str">
        <f t="shared" si="57"/>
        <v>3380-A</v>
      </c>
      <c r="AD514" s="148" t="str">
        <f t="shared" si="58"/>
        <v>VVVVV</v>
      </c>
    </row>
    <row r="515" spans="1:30" ht="12.75">
      <c r="A515" s="100"/>
      <c r="B515" s="127"/>
      <c r="C515" s="126"/>
      <c r="D515" s="101"/>
      <c r="E515" s="102"/>
      <c r="F515" s="152">
        <f t="shared" si="54"/>
        <v>0</v>
      </c>
      <c r="G515" s="122">
        <f t="shared" si="55"/>
      </c>
      <c r="H515" s="130">
        <f t="shared" si="56"/>
      </c>
      <c r="I515" s="129">
        <f t="shared" si="59"/>
        <v>0</v>
      </c>
      <c r="J515" s="412">
        <f t="shared" si="60"/>
      </c>
      <c r="K515" s="413"/>
      <c r="L515" s="413"/>
      <c r="M515" s="413"/>
      <c r="N515" s="413"/>
      <c r="O515" s="413"/>
      <c r="P515" s="413"/>
      <c r="Q515" s="413"/>
      <c r="R515" s="413"/>
      <c r="S515" s="414"/>
      <c r="U515" s="134"/>
      <c r="V515" s="134"/>
      <c r="AC515" s="174" t="str">
        <f t="shared" si="57"/>
        <v>3380-A</v>
      </c>
      <c r="AD515" s="148" t="str">
        <f t="shared" si="58"/>
        <v>VVVVV</v>
      </c>
    </row>
    <row r="516" spans="1:30" ht="12.75">
      <c r="A516" s="100"/>
      <c r="B516" s="127"/>
      <c r="C516" s="126"/>
      <c r="D516" s="101"/>
      <c r="E516" s="102"/>
      <c r="F516" s="152">
        <f t="shared" si="54"/>
        <v>0</v>
      </c>
      <c r="G516" s="122">
        <f t="shared" si="55"/>
      </c>
      <c r="H516" s="130">
        <f t="shared" si="56"/>
      </c>
      <c r="I516" s="129">
        <f t="shared" si="59"/>
        <v>0</v>
      </c>
      <c r="J516" s="412">
        <f t="shared" si="60"/>
      </c>
      <c r="K516" s="413"/>
      <c r="L516" s="413"/>
      <c r="M516" s="413"/>
      <c r="N516" s="413"/>
      <c r="O516" s="413"/>
      <c r="P516" s="413"/>
      <c r="Q516" s="413"/>
      <c r="R516" s="413"/>
      <c r="S516" s="414"/>
      <c r="U516" s="134"/>
      <c r="V516" s="134"/>
      <c r="AC516" s="174" t="str">
        <f t="shared" si="57"/>
        <v>3380-A</v>
      </c>
      <c r="AD516" s="148" t="str">
        <f t="shared" si="58"/>
        <v>VVVVV</v>
      </c>
    </row>
    <row r="517" spans="1:30" ht="12.75">
      <c r="A517" s="100"/>
      <c r="B517" s="127"/>
      <c r="C517" s="126"/>
      <c r="D517" s="101"/>
      <c r="E517" s="102"/>
      <c r="F517" s="152">
        <f t="shared" si="54"/>
        <v>0</v>
      </c>
      <c r="G517" s="122">
        <f t="shared" si="55"/>
      </c>
      <c r="H517" s="130">
        <f t="shared" si="56"/>
      </c>
      <c r="I517" s="129">
        <f t="shared" si="59"/>
        <v>0</v>
      </c>
      <c r="J517" s="412">
        <f t="shared" si="60"/>
      </c>
      <c r="K517" s="413"/>
      <c r="L517" s="413"/>
      <c r="M517" s="413"/>
      <c r="N517" s="413"/>
      <c r="O517" s="413"/>
      <c r="P517" s="413"/>
      <c r="Q517" s="413"/>
      <c r="R517" s="413"/>
      <c r="S517" s="414"/>
      <c r="U517" s="134"/>
      <c r="V517" s="134"/>
      <c r="AC517" s="174" t="str">
        <f t="shared" si="57"/>
        <v>3380-A</v>
      </c>
      <c r="AD517" s="148" t="str">
        <f t="shared" si="58"/>
        <v>VVVVV</v>
      </c>
    </row>
    <row r="518" spans="1:30" ht="12.75">
      <c r="A518" s="100"/>
      <c r="B518" s="127"/>
      <c r="C518" s="126"/>
      <c r="D518" s="101"/>
      <c r="E518" s="102"/>
      <c r="F518" s="152">
        <f t="shared" si="54"/>
        <v>0</v>
      </c>
      <c r="G518" s="122">
        <f t="shared" si="55"/>
      </c>
      <c r="H518" s="130">
        <f t="shared" si="56"/>
      </c>
      <c r="I518" s="129">
        <f t="shared" si="59"/>
        <v>0</v>
      </c>
      <c r="J518" s="412">
        <f t="shared" si="60"/>
      </c>
      <c r="K518" s="413"/>
      <c r="L518" s="413"/>
      <c r="M518" s="413"/>
      <c r="N518" s="413"/>
      <c r="O518" s="413"/>
      <c r="P518" s="413"/>
      <c r="Q518" s="413"/>
      <c r="R518" s="413"/>
      <c r="S518" s="414"/>
      <c r="U518" s="134"/>
      <c r="V518" s="134"/>
      <c r="AC518" s="174" t="str">
        <f t="shared" si="57"/>
        <v>3380-A</v>
      </c>
      <c r="AD518" s="148" t="str">
        <f t="shared" si="58"/>
        <v>VVVVV</v>
      </c>
    </row>
    <row r="519" spans="1:30" ht="12.75">
      <c r="A519" s="100"/>
      <c r="B519" s="127"/>
      <c r="C519" s="126"/>
      <c r="D519" s="101"/>
      <c r="E519" s="102"/>
      <c r="F519" s="152">
        <f t="shared" si="54"/>
        <v>0</v>
      </c>
      <c r="G519" s="122">
        <f t="shared" si="55"/>
      </c>
      <c r="H519" s="130">
        <f t="shared" si="56"/>
      </c>
      <c r="I519" s="129">
        <f t="shared" si="59"/>
        <v>0</v>
      </c>
      <c r="J519" s="412">
        <f t="shared" si="60"/>
      </c>
      <c r="K519" s="413"/>
      <c r="L519" s="413"/>
      <c r="M519" s="413"/>
      <c r="N519" s="413"/>
      <c r="O519" s="413"/>
      <c r="P519" s="413"/>
      <c r="Q519" s="413"/>
      <c r="R519" s="413"/>
      <c r="S519" s="414"/>
      <c r="U519" s="134"/>
      <c r="V519" s="134"/>
      <c r="AC519" s="174" t="str">
        <f t="shared" si="57"/>
        <v>3380-A</v>
      </c>
      <c r="AD519" s="148" t="str">
        <f t="shared" si="58"/>
        <v>VVVVV</v>
      </c>
    </row>
    <row r="520" spans="1:30" ht="12.75">
      <c r="A520" s="100"/>
      <c r="B520" s="127"/>
      <c r="C520" s="126"/>
      <c r="D520" s="101"/>
      <c r="E520" s="102"/>
      <c r="F520" s="152">
        <f t="shared" si="54"/>
        <v>0</v>
      </c>
      <c r="G520" s="122">
        <f t="shared" si="55"/>
      </c>
      <c r="H520" s="130">
        <f t="shared" si="56"/>
      </c>
      <c r="I520" s="129">
        <f t="shared" si="59"/>
        <v>0</v>
      </c>
      <c r="J520" s="412">
        <f t="shared" si="60"/>
      </c>
      <c r="K520" s="413"/>
      <c r="L520" s="413"/>
      <c r="M520" s="413"/>
      <c r="N520" s="413"/>
      <c r="O520" s="413"/>
      <c r="P520" s="413"/>
      <c r="Q520" s="413"/>
      <c r="R520" s="413"/>
      <c r="S520" s="414"/>
      <c r="U520" s="134"/>
      <c r="V520" s="134"/>
      <c r="AC520" s="174" t="str">
        <f t="shared" si="57"/>
        <v>3380-A</v>
      </c>
      <c r="AD520" s="148" t="str">
        <f t="shared" si="58"/>
        <v>VVVVV</v>
      </c>
    </row>
    <row r="521" spans="1:30" ht="12.75">
      <c r="A521" s="100"/>
      <c r="B521" s="127"/>
      <c r="C521" s="126"/>
      <c r="D521" s="101"/>
      <c r="E521" s="102"/>
      <c r="F521" s="152">
        <f t="shared" si="54"/>
        <v>0</v>
      </c>
      <c r="G521" s="122">
        <f t="shared" si="55"/>
      </c>
      <c r="H521" s="130">
        <f t="shared" si="56"/>
      </c>
      <c r="I521" s="129">
        <f t="shared" si="59"/>
        <v>0</v>
      </c>
      <c r="J521" s="412">
        <f t="shared" si="60"/>
      </c>
      <c r="K521" s="413"/>
      <c r="L521" s="413"/>
      <c r="M521" s="413"/>
      <c r="N521" s="413"/>
      <c r="O521" s="413"/>
      <c r="P521" s="413"/>
      <c r="Q521" s="413"/>
      <c r="R521" s="413"/>
      <c r="S521" s="414"/>
      <c r="U521" s="134"/>
      <c r="V521" s="134"/>
      <c r="AC521" s="174" t="str">
        <f t="shared" si="57"/>
        <v>3380-A</v>
      </c>
      <c r="AD521" s="148" t="str">
        <f t="shared" si="58"/>
        <v>VVVVV</v>
      </c>
    </row>
    <row r="522" spans="1:30" ht="12.75">
      <c r="A522" s="100"/>
      <c r="B522" s="127"/>
      <c r="C522" s="126"/>
      <c r="D522" s="101"/>
      <c r="E522" s="102"/>
      <c r="F522" s="152">
        <f aca="true" t="shared" si="61" ref="F522:F585">VLOOKUP(AC522,devtab,4,FALSE)*E522</f>
        <v>0</v>
      </c>
      <c r="G522" s="122">
        <f t="shared" si="55"/>
      </c>
      <c r="H522" s="130">
        <f t="shared" si="56"/>
      </c>
      <c r="I522" s="129">
        <f t="shared" si="59"/>
        <v>0</v>
      </c>
      <c r="J522" s="412">
        <f t="shared" si="60"/>
      </c>
      <c r="K522" s="413"/>
      <c r="L522" s="413"/>
      <c r="M522" s="413"/>
      <c r="N522" s="413"/>
      <c r="O522" s="413"/>
      <c r="P522" s="413"/>
      <c r="Q522" s="413"/>
      <c r="R522" s="413"/>
      <c r="S522" s="414"/>
      <c r="U522" s="134"/>
      <c r="V522" s="134"/>
      <c r="AC522" s="174" t="str">
        <f t="shared" si="57"/>
        <v>3380-A</v>
      </c>
      <c r="AD522" s="148" t="str">
        <f t="shared" si="58"/>
        <v>VVVVV</v>
      </c>
    </row>
    <row r="523" spans="1:30" ht="12.75">
      <c r="A523" s="100"/>
      <c r="B523" s="127"/>
      <c r="C523" s="126"/>
      <c r="D523" s="101"/>
      <c r="E523" s="102"/>
      <c r="F523" s="152">
        <f t="shared" si="61"/>
        <v>0</v>
      </c>
      <c r="G523" s="122">
        <f aca="true" t="shared" si="62" ref="G523:G586">IF(A523&lt;&gt;"",VLOOKUP(B523,devtab,2,FALSE)-E523-1,IF(E523&lt;&gt;"",G522-E523,""))</f>
      </c>
      <c r="H523" s="130">
        <f aca="true" t="shared" si="63" ref="H523:H586">IF(A523&lt;&gt;"",1,IF(E523&lt;&gt;"",I522+1,""))</f>
      </c>
      <c r="I523" s="129">
        <f t="shared" si="59"/>
        <v>0</v>
      </c>
      <c r="J523" s="412">
        <f t="shared" si="60"/>
      </c>
      <c r="K523" s="413"/>
      <c r="L523" s="413"/>
      <c r="M523" s="413"/>
      <c r="N523" s="413"/>
      <c r="O523" s="413"/>
      <c r="P523" s="413"/>
      <c r="Q523" s="413"/>
      <c r="R523" s="413"/>
      <c r="S523" s="414"/>
      <c r="U523" s="134"/>
      <c r="V523" s="134"/>
      <c r="AC523" s="174" t="str">
        <f aca="true" t="shared" si="64" ref="AC523:AC586">IF(B523&lt;&gt;"",B523,AC522)</f>
        <v>3380-A</v>
      </c>
      <c r="AD523" s="148" t="str">
        <f aca="true" t="shared" si="65" ref="AD523:AD586">IF(A523&lt;&gt;"",A523,AD522)</f>
        <v>VVVVV</v>
      </c>
    </row>
    <row r="524" spans="1:30" ht="12.75">
      <c r="A524" s="100"/>
      <c r="B524" s="127"/>
      <c r="C524" s="126"/>
      <c r="D524" s="101"/>
      <c r="E524" s="102"/>
      <c r="F524" s="152">
        <f t="shared" si="61"/>
        <v>0</v>
      </c>
      <c r="G524" s="122">
        <f t="shared" si="62"/>
      </c>
      <c r="H524" s="130">
        <f t="shared" si="63"/>
      </c>
      <c r="I524" s="129">
        <f t="shared" si="59"/>
        <v>0</v>
      </c>
      <c r="J524" s="412">
        <f t="shared" si="60"/>
      </c>
      <c r="K524" s="413"/>
      <c r="L524" s="413"/>
      <c r="M524" s="413"/>
      <c r="N524" s="413"/>
      <c r="O524" s="413"/>
      <c r="P524" s="413"/>
      <c r="Q524" s="413"/>
      <c r="R524" s="413"/>
      <c r="S524" s="414"/>
      <c r="U524" s="134"/>
      <c r="V524" s="134"/>
      <c r="AC524" s="174" t="str">
        <f t="shared" si="64"/>
        <v>3380-A</v>
      </c>
      <c r="AD524" s="148" t="str">
        <f t="shared" si="65"/>
        <v>VVVVV</v>
      </c>
    </row>
    <row r="525" spans="1:30" ht="12.75">
      <c r="A525" s="100"/>
      <c r="B525" s="127"/>
      <c r="C525" s="126"/>
      <c r="D525" s="101"/>
      <c r="E525" s="102"/>
      <c r="F525" s="152">
        <f t="shared" si="61"/>
        <v>0</v>
      </c>
      <c r="G525" s="122">
        <f t="shared" si="62"/>
      </c>
      <c r="H525" s="130">
        <f t="shared" si="63"/>
      </c>
      <c r="I525" s="129">
        <f t="shared" si="59"/>
        <v>0</v>
      </c>
      <c r="J525" s="412">
        <f t="shared" si="60"/>
      </c>
      <c r="K525" s="413"/>
      <c r="L525" s="413"/>
      <c r="M525" s="413"/>
      <c r="N525" s="413"/>
      <c r="O525" s="413"/>
      <c r="P525" s="413"/>
      <c r="Q525" s="413"/>
      <c r="R525" s="413"/>
      <c r="S525" s="414"/>
      <c r="U525" s="134"/>
      <c r="V525" s="134"/>
      <c r="AC525" s="174" t="str">
        <f t="shared" si="64"/>
        <v>3380-A</v>
      </c>
      <c r="AD525" s="148" t="str">
        <f t="shared" si="65"/>
        <v>VVVVV</v>
      </c>
    </row>
    <row r="526" spans="1:30" ht="12.75">
      <c r="A526" s="100"/>
      <c r="B526" s="127"/>
      <c r="C526" s="126"/>
      <c r="D526" s="101"/>
      <c r="E526" s="102"/>
      <c r="F526" s="152">
        <f t="shared" si="61"/>
        <v>0</v>
      </c>
      <c r="G526" s="122">
        <f t="shared" si="62"/>
      </c>
      <c r="H526" s="130">
        <f t="shared" si="63"/>
      </c>
      <c r="I526" s="129">
        <f aca="true" t="shared" si="66" ref="I526:I589">IF(E526&lt;&gt;"",H526+E526-1,0)</f>
        <v>0</v>
      </c>
      <c r="J526" s="412">
        <f t="shared" si="60"/>
      </c>
      <c r="K526" s="413"/>
      <c r="L526" s="413"/>
      <c r="M526" s="413"/>
      <c r="N526" s="413"/>
      <c r="O526" s="413"/>
      <c r="P526" s="413"/>
      <c r="Q526" s="413"/>
      <c r="R526" s="413"/>
      <c r="S526" s="414"/>
      <c r="U526" s="134"/>
      <c r="V526" s="134"/>
      <c r="AC526" s="174" t="str">
        <f t="shared" si="64"/>
        <v>3380-A</v>
      </c>
      <c r="AD526" s="148" t="str">
        <f t="shared" si="65"/>
        <v>VVVVV</v>
      </c>
    </row>
    <row r="527" spans="1:30" ht="12.75">
      <c r="A527" s="100"/>
      <c r="B527" s="127"/>
      <c r="C527" s="126"/>
      <c r="D527" s="101"/>
      <c r="E527" s="102"/>
      <c r="F527" s="152">
        <f t="shared" si="61"/>
        <v>0</v>
      </c>
      <c r="G527" s="122">
        <f t="shared" si="62"/>
      </c>
      <c r="H527" s="130">
        <f t="shared" si="63"/>
      </c>
      <c r="I527" s="129">
        <f t="shared" si="66"/>
        <v>0</v>
      </c>
      <c r="J527" s="412">
        <f t="shared" si="60"/>
      </c>
      <c r="K527" s="413"/>
      <c r="L527" s="413"/>
      <c r="M527" s="413"/>
      <c r="N527" s="413"/>
      <c r="O527" s="413"/>
      <c r="P527" s="413"/>
      <c r="Q527" s="413"/>
      <c r="R527" s="413"/>
      <c r="S527" s="414"/>
      <c r="U527" s="134"/>
      <c r="V527" s="134"/>
      <c r="AC527" s="174" t="str">
        <f t="shared" si="64"/>
        <v>3380-A</v>
      </c>
      <c r="AD527" s="148" t="str">
        <f t="shared" si="65"/>
        <v>VVVVV</v>
      </c>
    </row>
    <row r="528" spans="1:30" ht="12.75">
      <c r="A528" s="100"/>
      <c r="B528" s="127"/>
      <c r="C528" s="126"/>
      <c r="D528" s="101"/>
      <c r="E528" s="102"/>
      <c r="F528" s="152">
        <f t="shared" si="61"/>
        <v>0</v>
      </c>
      <c r="G528" s="122">
        <f t="shared" si="62"/>
      </c>
      <c r="H528" s="130">
        <f t="shared" si="63"/>
      </c>
      <c r="I528" s="129">
        <f t="shared" si="66"/>
        <v>0</v>
      </c>
      <c r="J528" s="412">
        <f t="shared" si="60"/>
      </c>
      <c r="K528" s="413"/>
      <c r="L528" s="413"/>
      <c r="M528" s="413"/>
      <c r="N528" s="413"/>
      <c r="O528" s="413"/>
      <c r="P528" s="413"/>
      <c r="Q528" s="413"/>
      <c r="R528" s="413"/>
      <c r="S528" s="414"/>
      <c r="U528" s="134"/>
      <c r="V528" s="134"/>
      <c r="AC528" s="174" t="str">
        <f t="shared" si="64"/>
        <v>3380-A</v>
      </c>
      <c r="AD528" s="148" t="str">
        <f t="shared" si="65"/>
        <v>VVVVV</v>
      </c>
    </row>
    <row r="529" spans="1:30" ht="12.75">
      <c r="A529" s="100"/>
      <c r="B529" s="127"/>
      <c r="C529" s="126"/>
      <c r="D529" s="101"/>
      <c r="E529" s="102"/>
      <c r="F529" s="152">
        <f t="shared" si="61"/>
        <v>0</v>
      </c>
      <c r="G529" s="122">
        <f t="shared" si="62"/>
      </c>
      <c r="H529" s="130">
        <f t="shared" si="63"/>
      </c>
      <c r="I529" s="129">
        <f t="shared" si="66"/>
        <v>0</v>
      </c>
      <c r="J529" s="412">
        <f t="shared" si="60"/>
      </c>
      <c r="K529" s="413"/>
      <c r="L529" s="413"/>
      <c r="M529" s="413"/>
      <c r="N529" s="413"/>
      <c r="O529" s="413"/>
      <c r="P529" s="413"/>
      <c r="Q529" s="413"/>
      <c r="R529" s="413"/>
      <c r="S529" s="414"/>
      <c r="U529" s="134"/>
      <c r="V529" s="134"/>
      <c r="AC529" s="174" t="str">
        <f t="shared" si="64"/>
        <v>3380-A</v>
      </c>
      <c r="AD529" s="148" t="str">
        <f t="shared" si="65"/>
        <v>VVVVV</v>
      </c>
    </row>
    <row r="530" spans="1:30" ht="12.75">
      <c r="A530" s="100"/>
      <c r="B530" s="127"/>
      <c r="C530" s="126"/>
      <c r="D530" s="101"/>
      <c r="E530" s="102"/>
      <c r="F530" s="152">
        <f t="shared" si="61"/>
        <v>0</v>
      </c>
      <c r="G530" s="122">
        <f t="shared" si="62"/>
      </c>
      <c r="H530" s="130">
        <f t="shared" si="63"/>
      </c>
      <c r="I530" s="129">
        <f t="shared" si="66"/>
        <v>0</v>
      </c>
      <c r="J530" s="412">
        <f t="shared" si="60"/>
      </c>
      <c r="K530" s="413"/>
      <c r="L530" s="413"/>
      <c r="M530" s="413"/>
      <c r="N530" s="413"/>
      <c r="O530" s="413"/>
      <c r="P530" s="413"/>
      <c r="Q530" s="413"/>
      <c r="R530" s="413"/>
      <c r="S530" s="414"/>
      <c r="U530" s="134"/>
      <c r="V530" s="134"/>
      <c r="AC530" s="174" t="str">
        <f t="shared" si="64"/>
        <v>3380-A</v>
      </c>
      <c r="AD530" s="148" t="str">
        <f t="shared" si="65"/>
        <v>VVVVV</v>
      </c>
    </row>
    <row r="531" spans="1:30" ht="12.75">
      <c r="A531" s="100"/>
      <c r="B531" s="127"/>
      <c r="C531" s="126"/>
      <c r="D531" s="101"/>
      <c r="E531" s="102"/>
      <c r="F531" s="152">
        <f t="shared" si="61"/>
        <v>0</v>
      </c>
      <c r="G531" s="122">
        <f t="shared" si="62"/>
      </c>
      <c r="H531" s="130">
        <f t="shared" si="63"/>
      </c>
      <c r="I531" s="129">
        <f t="shared" si="66"/>
        <v>0</v>
      </c>
      <c r="J531" s="412">
        <f t="shared" si="60"/>
      </c>
      <c r="K531" s="413"/>
      <c r="L531" s="413"/>
      <c r="M531" s="413"/>
      <c r="N531" s="413"/>
      <c r="O531" s="413"/>
      <c r="P531" s="413"/>
      <c r="Q531" s="413"/>
      <c r="R531" s="413"/>
      <c r="S531" s="414"/>
      <c r="U531" s="134"/>
      <c r="V531" s="134"/>
      <c r="AC531" s="174" t="str">
        <f t="shared" si="64"/>
        <v>3380-A</v>
      </c>
      <c r="AD531" s="148" t="str">
        <f t="shared" si="65"/>
        <v>VVVVV</v>
      </c>
    </row>
    <row r="532" spans="1:30" ht="12.75">
      <c r="A532" s="100"/>
      <c r="B532" s="127"/>
      <c r="C532" s="126"/>
      <c r="D532" s="101"/>
      <c r="E532" s="102"/>
      <c r="F532" s="152">
        <f t="shared" si="61"/>
        <v>0</v>
      </c>
      <c r="G532" s="122">
        <f t="shared" si="62"/>
      </c>
      <c r="H532" s="130">
        <f t="shared" si="63"/>
      </c>
      <c r="I532" s="129">
        <f t="shared" si="66"/>
        <v>0</v>
      </c>
      <c r="J532" s="412">
        <f t="shared" si="60"/>
      </c>
      <c r="K532" s="413"/>
      <c r="L532" s="413"/>
      <c r="M532" s="413"/>
      <c r="N532" s="413"/>
      <c r="O532" s="413"/>
      <c r="P532" s="413"/>
      <c r="Q532" s="413"/>
      <c r="R532" s="413"/>
      <c r="S532" s="414"/>
      <c r="U532" s="134"/>
      <c r="V532" s="134"/>
      <c r="AC532" s="174" t="str">
        <f t="shared" si="64"/>
        <v>3380-A</v>
      </c>
      <c r="AD532" s="148" t="str">
        <f t="shared" si="65"/>
        <v>VVVVV</v>
      </c>
    </row>
    <row r="533" spans="1:30" ht="12.75">
      <c r="A533" s="100"/>
      <c r="B533" s="127"/>
      <c r="C533" s="126"/>
      <c r="D533" s="101"/>
      <c r="E533" s="102"/>
      <c r="F533" s="152">
        <f t="shared" si="61"/>
        <v>0</v>
      </c>
      <c r="G533" s="122">
        <f t="shared" si="62"/>
      </c>
      <c r="H533" s="130">
        <f t="shared" si="63"/>
      </c>
      <c r="I533" s="129">
        <f t="shared" si="66"/>
        <v>0</v>
      </c>
      <c r="J533" s="412">
        <f t="shared" si="60"/>
      </c>
      <c r="K533" s="413"/>
      <c r="L533" s="413"/>
      <c r="M533" s="413"/>
      <c r="N533" s="413"/>
      <c r="O533" s="413"/>
      <c r="P533" s="413"/>
      <c r="Q533" s="413"/>
      <c r="R533" s="413"/>
      <c r="S533" s="414"/>
      <c r="U533" s="134"/>
      <c r="V533" s="134"/>
      <c r="AC533" s="174" t="str">
        <f t="shared" si="64"/>
        <v>3380-A</v>
      </c>
      <c r="AD533" s="148" t="str">
        <f t="shared" si="65"/>
        <v>VVVVV</v>
      </c>
    </row>
    <row r="534" spans="1:30" ht="12.75">
      <c r="A534" s="100"/>
      <c r="B534" s="127"/>
      <c r="C534" s="126"/>
      <c r="D534" s="101"/>
      <c r="E534" s="102"/>
      <c r="F534" s="152">
        <f t="shared" si="61"/>
        <v>0</v>
      </c>
      <c r="G534" s="122">
        <f t="shared" si="62"/>
      </c>
      <c r="H534" s="130">
        <f t="shared" si="63"/>
      </c>
      <c r="I534" s="129">
        <f t="shared" si="66"/>
        <v>0</v>
      </c>
      <c r="J534" s="412">
        <f t="shared" si="60"/>
      </c>
      <c r="K534" s="413"/>
      <c r="L534" s="413"/>
      <c r="M534" s="413"/>
      <c r="N534" s="413"/>
      <c r="O534" s="413"/>
      <c r="P534" s="413"/>
      <c r="Q534" s="413"/>
      <c r="R534" s="413"/>
      <c r="S534" s="414"/>
      <c r="U534" s="134"/>
      <c r="V534" s="134"/>
      <c r="AC534" s="174" t="str">
        <f t="shared" si="64"/>
        <v>3380-A</v>
      </c>
      <c r="AD534" s="148" t="str">
        <f t="shared" si="65"/>
        <v>VVVVV</v>
      </c>
    </row>
    <row r="535" spans="1:30" ht="12.75">
      <c r="A535" s="100"/>
      <c r="B535" s="127"/>
      <c r="C535" s="126"/>
      <c r="D535" s="101"/>
      <c r="E535" s="102"/>
      <c r="F535" s="152">
        <f t="shared" si="61"/>
        <v>0</v>
      </c>
      <c r="G535" s="122">
        <f t="shared" si="62"/>
      </c>
      <c r="H535" s="130">
        <f t="shared" si="63"/>
      </c>
      <c r="I535" s="129">
        <f t="shared" si="66"/>
        <v>0</v>
      </c>
      <c r="J535" s="412">
        <f t="shared" si="60"/>
      </c>
      <c r="K535" s="413"/>
      <c r="L535" s="413"/>
      <c r="M535" s="413"/>
      <c r="N535" s="413"/>
      <c r="O535" s="413"/>
      <c r="P535" s="413"/>
      <c r="Q535" s="413"/>
      <c r="R535" s="413"/>
      <c r="S535" s="414"/>
      <c r="U535" s="134"/>
      <c r="V535" s="134"/>
      <c r="AC535" s="174" t="str">
        <f t="shared" si="64"/>
        <v>3380-A</v>
      </c>
      <c r="AD535" s="148" t="str">
        <f t="shared" si="65"/>
        <v>VVVVV</v>
      </c>
    </row>
    <row r="536" spans="1:30" ht="12.75">
      <c r="A536" s="100"/>
      <c r="B536" s="127"/>
      <c r="C536" s="126"/>
      <c r="D536" s="101"/>
      <c r="E536" s="102"/>
      <c r="F536" s="152">
        <f t="shared" si="61"/>
        <v>0</v>
      </c>
      <c r="G536" s="122">
        <f t="shared" si="62"/>
      </c>
      <c r="H536" s="130">
        <f t="shared" si="63"/>
      </c>
      <c r="I536" s="129">
        <f t="shared" si="66"/>
        <v>0</v>
      </c>
      <c r="J536" s="412">
        <f t="shared" si="60"/>
      </c>
      <c r="K536" s="413"/>
      <c r="L536" s="413"/>
      <c r="M536" s="413"/>
      <c r="N536" s="413"/>
      <c r="O536" s="413"/>
      <c r="P536" s="413"/>
      <c r="Q536" s="413"/>
      <c r="R536" s="413"/>
      <c r="S536" s="414"/>
      <c r="U536" s="134"/>
      <c r="V536" s="134"/>
      <c r="AC536" s="174" t="str">
        <f t="shared" si="64"/>
        <v>3380-A</v>
      </c>
      <c r="AD536" s="148" t="str">
        <f t="shared" si="65"/>
        <v>VVVVV</v>
      </c>
    </row>
    <row r="537" spans="1:30" ht="12.75">
      <c r="A537" s="100"/>
      <c r="B537" s="127"/>
      <c r="C537" s="126"/>
      <c r="D537" s="101"/>
      <c r="E537" s="102"/>
      <c r="F537" s="152">
        <f t="shared" si="61"/>
        <v>0</v>
      </c>
      <c r="G537" s="122">
        <f t="shared" si="62"/>
      </c>
      <c r="H537" s="130">
        <f t="shared" si="63"/>
      </c>
      <c r="I537" s="129">
        <f t="shared" si="66"/>
        <v>0</v>
      </c>
      <c r="J537" s="412">
        <f t="shared" si="60"/>
      </c>
      <c r="K537" s="413"/>
      <c r="L537" s="413"/>
      <c r="M537" s="413"/>
      <c r="N537" s="413"/>
      <c r="O537" s="413"/>
      <c r="P537" s="413"/>
      <c r="Q537" s="413"/>
      <c r="R537" s="413"/>
      <c r="S537" s="414"/>
      <c r="U537" s="134"/>
      <c r="V537" s="134"/>
      <c r="AC537" s="174" t="str">
        <f t="shared" si="64"/>
        <v>3380-A</v>
      </c>
      <c r="AD537" s="148" t="str">
        <f t="shared" si="65"/>
        <v>VVVVV</v>
      </c>
    </row>
    <row r="538" spans="1:30" ht="12.75">
      <c r="A538" s="100"/>
      <c r="B538" s="127"/>
      <c r="C538" s="126"/>
      <c r="D538" s="101"/>
      <c r="E538" s="102"/>
      <c r="F538" s="152">
        <f t="shared" si="61"/>
        <v>0</v>
      </c>
      <c r="G538" s="122">
        <f t="shared" si="62"/>
      </c>
      <c r="H538" s="130">
        <f t="shared" si="63"/>
      </c>
      <c r="I538" s="129">
        <f t="shared" si="66"/>
        <v>0</v>
      </c>
      <c r="J538" s="412">
        <f t="shared" si="60"/>
      </c>
      <c r="K538" s="413"/>
      <c r="L538" s="413"/>
      <c r="M538" s="413"/>
      <c r="N538" s="413"/>
      <c r="O538" s="413"/>
      <c r="P538" s="413"/>
      <c r="Q538" s="413"/>
      <c r="R538" s="413"/>
      <c r="S538" s="414"/>
      <c r="U538" s="134"/>
      <c r="V538" s="134"/>
      <c r="AC538" s="174" t="str">
        <f t="shared" si="64"/>
        <v>3380-A</v>
      </c>
      <c r="AD538" s="148" t="str">
        <f t="shared" si="65"/>
        <v>VVVVV</v>
      </c>
    </row>
    <row r="539" spans="1:30" ht="12.75">
      <c r="A539" s="100"/>
      <c r="B539" s="127"/>
      <c r="C539" s="126"/>
      <c r="D539" s="101"/>
      <c r="E539" s="102"/>
      <c r="F539" s="152">
        <f t="shared" si="61"/>
        <v>0</v>
      </c>
      <c r="G539" s="122">
        <f t="shared" si="62"/>
      </c>
      <c r="H539" s="130">
        <f t="shared" si="63"/>
      </c>
      <c r="I539" s="129">
        <f t="shared" si="66"/>
        <v>0</v>
      </c>
      <c r="J539" s="412">
        <f t="shared" si="60"/>
      </c>
      <c r="K539" s="413"/>
      <c r="L539" s="413"/>
      <c r="M539" s="413"/>
      <c r="N539" s="413"/>
      <c r="O539" s="413"/>
      <c r="P539" s="413"/>
      <c r="Q539" s="413"/>
      <c r="R539" s="413"/>
      <c r="S539" s="414"/>
      <c r="U539" s="134"/>
      <c r="V539" s="134"/>
      <c r="AC539" s="174" t="str">
        <f t="shared" si="64"/>
        <v>3380-A</v>
      </c>
      <c r="AD539" s="148" t="str">
        <f t="shared" si="65"/>
        <v>VVVVV</v>
      </c>
    </row>
    <row r="540" spans="1:30" ht="12.75">
      <c r="A540" s="100"/>
      <c r="B540" s="127"/>
      <c r="C540" s="126"/>
      <c r="D540" s="101"/>
      <c r="E540" s="102"/>
      <c r="F540" s="152">
        <f t="shared" si="61"/>
        <v>0</v>
      </c>
      <c r="G540" s="122">
        <f t="shared" si="62"/>
      </c>
      <c r="H540" s="130">
        <f t="shared" si="63"/>
      </c>
      <c r="I540" s="129">
        <f t="shared" si="66"/>
        <v>0</v>
      </c>
      <c r="J540" s="412">
        <f t="shared" si="60"/>
      </c>
      <c r="K540" s="413"/>
      <c r="L540" s="413"/>
      <c r="M540" s="413"/>
      <c r="N540" s="413"/>
      <c r="O540" s="413"/>
      <c r="P540" s="413"/>
      <c r="Q540" s="413"/>
      <c r="R540" s="413"/>
      <c r="S540" s="414"/>
      <c r="U540" s="134"/>
      <c r="V540" s="134"/>
      <c r="AC540" s="174" t="str">
        <f t="shared" si="64"/>
        <v>3380-A</v>
      </c>
      <c r="AD540" s="148" t="str">
        <f t="shared" si="65"/>
        <v>VVVVV</v>
      </c>
    </row>
    <row r="541" spans="1:30" ht="12.75">
      <c r="A541" s="100"/>
      <c r="B541" s="127"/>
      <c r="C541" s="126"/>
      <c r="D541" s="101"/>
      <c r="E541" s="102"/>
      <c r="F541" s="152">
        <f t="shared" si="61"/>
        <v>0</v>
      </c>
      <c r="G541" s="122">
        <f t="shared" si="62"/>
      </c>
      <c r="H541" s="130">
        <f t="shared" si="63"/>
      </c>
      <c r="I541" s="129">
        <f t="shared" si="66"/>
        <v>0</v>
      </c>
      <c r="J541" s="412">
        <f t="shared" si="60"/>
      </c>
      <c r="K541" s="413"/>
      <c r="L541" s="413"/>
      <c r="M541" s="413"/>
      <c r="N541" s="413"/>
      <c r="O541" s="413"/>
      <c r="P541" s="413"/>
      <c r="Q541" s="413"/>
      <c r="R541" s="413"/>
      <c r="S541" s="414"/>
      <c r="U541" s="134"/>
      <c r="V541" s="134"/>
      <c r="AC541" s="174" t="str">
        <f t="shared" si="64"/>
        <v>3380-A</v>
      </c>
      <c r="AD541" s="148" t="str">
        <f t="shared" si="65"/>
        <v>VVVVV</v>
      </c>
    </row>
    <row r="542" spans="1:30" ht="12.75">
      <c r="A542" s="100"/>
      <c r="B542" s="127"/>
      <c r="C542" s="126"/>
      <c r="D542" s="101"/>
      <c r="E542" s="102"/>
      <c r="F542" s="152">
        <f t="shared" si="61"/>
        <v>0</v>
      </c>
      <c r="G542" s="122">
        <f t="shared" si="62"/>
      </c>
      <c r="H542" s="130">
        <f t="shared" si="63"/>
      </c>
      <c r="I542" s="129">
        <f t="shared" si="66"/>
        <v>0</v>
      </c>
      <c r="J542" s="412">
        <f t="shared" si="60"/>
      </c>
      <c r="K542" s="413"/>
      <c r="L542" s="413"/>
      <c r="M542" s="413"/>
      <c r="N542" s="413"/>
      <c r="O542" s="413"/>
      <c r="P542" s="413"/>
      <c r="Q542" s="413"/>
      <c r="R542" s="413"/>
      <c r="S542" s="414"/>
      <c r="U542" s="134"/>
      <c r="V542" s="134"/>
      <c r="AC542" s="174" t="str">
        <f t="shared" si="64"/>
        <v>3380-A</v>
      </c>
      <c r="AD542" s="148" t="str">
        <f t="shared" si="65"/>
        <v>VVVVV</v>
      </c>
    </row>
    <row r="543" spans="1:30" ht="12.75">
      <c r="A543" s="100"/>
      <c r="B543" s="127"/>
      <c r="C543" s="126"/>
      <c r="D543" s="101"/>
      <c r="E543" s="102"/>
      <c r="F543" s="152">
        <f t="shared" si="61"/>
        <v>0</v>
      </c>
      <c r="G543" s="122">
        <f t="shared" si="62"/>
      </c>
      <c r="H543" s="130">
        <f t="shared" si="63"/>
      </c>
      <c r="I543" s="129">
        <f t="shared" si="66"/>
        <v>0</v>
      </c>
      <c r="J543" s="412">
        <f t="shared" si="60"/>
      </c>
      <c r="K543" s="413"/>
      <c r="L543" s="413"/>
      <c r="M543" s="413"/>
      <c r="N543" s="413"/>
      <c r="O543" s="413"/>
      <c r="P543" s="413"/>
      <c r="Q543" s="413"/>
      <c r="R543" s="413"/>
      <c r="S543" s="414"/>
      <c r="U543" s="134"/>
      <c r="V543" s="134"/>
      <c r="AC543" s="174" t="str">
        <f t="shared" si="64"/>
        <v>3380-A</v>
      </c>
      <c r="AD543" s="148" t="str">
        <f t="shared" si="65"/>
        <v>VVVVV</v>
      </c>
    </row>
    <row r="544" spans="1:30" ht="12.75">
      <c r="A544" s="100"/>
      <c r="B544" s="127"/>
      <c r="C544" s="126"/>
      <c r="D544" s="101"/>
      <c r="E544" s="102"/>
      <c r="F544" s="152">
        <f t="shared" si="61"/>
        <v>0</v>
      </c>
      <c r="G544" s="122">
        <f t="shared" si="62"/>
      </c>
      <c r="H544" s="130">
        <f t="shared" si="63"/>
      </c>
      <c r="I544" s="129">
        <f t="shared" si="66"/>
        <v>0</v>
      </c>
      <c r="J544" s="412">
        <f t="shared" si="60"/>
      </c>
      <c r="K544" s="413"/>
      <c r="L544" s="413"/>
      <c r="M544" s="413"/>
      <c r="N544" s="413"/>
      <c r="O544" s="413"/>
      <c r="P544" s="413"/>
      <c r="Q544" s="413"/>
      <c r="R544" s="413"/>
      <c r="S544" s="414"/>
      <c r="U544" s="134"/>
      <c r="V544" s="134"/>
      <c r="AC544" s="174" t="str">
        <f t="shared" si="64"/>
        <v>3380-A</v>
      </c>
      <c r="AD544" s="148" t="str">
        <f t="shared" si="65"/>
        <v>VVVVV</v>
      </c>
    </row>
    <row r="545" spans="1:30" ht="12.75">
      <c r="A545" s="100"/>
      <c r="B545" s="127"/>
      <c r="C545" s="126"/>
      <c r="D545" s="101"/>
      <c r="E545" s="102"/>
      <c r="F545" s="152">
        <f t="shared" si="61"/>
        <v>0</v>
      </c>
      <c r="G545" s="122">
        <f t="shared" si="62"/>
      </c>
      <c r="H545" s="130">
        <f t="shared" si="63"/>
      </c>
      <c r="I545" s="129">
        <f t="shared" si="66"/>
        <v>0</v>
      </c>
      <c r="J545" s="412">
        <f t="shared" si="60"/>
      </c>
      <c r="K545" s="413"/>
      <c r="L545" s="413"/>
      <c r="M545" s="413"/>
      <c r="N545" s="413"/>
      <c r="O545" s="413"/>
      <c r="P545" s="413"/>
      <c r="Q545" s="413"/>
      <c r="R545" s="413"/>
      <c r="S545" s="414"/>
      <c r="U545" s="134"/>
      <c r="V545" s="134"/>
      <c r="AC545" s="174" t="str">
        <f t="shared" si="64"/>
        <v>3380-A</v>
      </c>
      <c r="AD545" s="148" t="str">
        <f t="shared" si="65"/>
        <v>VVVVV</v>
      </c>
    </row>
    <row r="546" spans="1:30" ht="12.75">
      <c r="A546" s="100"/>
      <c r="B546" s="127"/>
      <c r="C546" s="126"/>
      <c r="D546" s="101"/>
      <c r="E546" s="102"/>
      <c r="F546" s="152">
        <f t="shared" si="61"/>
        <v>0</v>
      </c>
      <c r="G546" s="122">
        <f t="shared" si="62"/>
      </c>
      <c r="H546" s="130">
        <f t="shared" si="63"/>
      </c>
      <c r="I546" s="129">
        <f t="shared" si="66"/>
        <v>0</v>
      </c>
      <c r="J546" s="412">
        <f t="shared" si="60"/>
      </c>
      <c r="K546" s="413"/>
      <c r="L546" s="413"/>
      <c r="M546" s="413"/>
      <c r="N546" s="413"/>
      <c r="O546" s="413"/>
      <c r="P546" s="413"/>
      <c r="Q546" s="413"/>
      <c r="R546" s="413"/>
      <c r="S546" s="414"/>
      <c r="U546" s="134"/>
      <c r="V546" s="134"/>
      <c r="AC546" s="174" t="str">
        <f t="shared" si="64"/>
        <v>3380-A</v>
      </c>
      <c r="AD546" s="148" t="str">
        <f t="shared" si="65"/>
        <v>VVVVV</v>
      </c>
    </row>
    <row r="547" spans="1:30" ht="12.75">
      <c r="A547" s="100"/>
      <c r="B547" s="127"/>
      <c r="C547" s="126"/>
      <c r="D547" s="101"/>
      <c r="E547" s="102"/>
      <c r="F547" s="152">
        <f t="shared" si="61"/>
        <v>0</v>
      </c>
      <c r="G547" s="122">
        <f t="shared" si="62"/>
      </c>
      <c r="H547" s="130">
        <f t="shared" si="63"/>
      </c>
      <c r="I547" s="129">
        <f t="shared" si="66"/>
        <v>0</v>
      </c>
      <c r="J547" s="412">
        <f t="shared" si="60"/>
      </c>
      <c r="K547" s="413"/>
      <c r="L547" s="413"/>
      <c r="M547" s="413"/>
      <c r="N547" s="413"/>
      <c r="O547" s="413"/>
      <c r="P547" s="413"/>
      <c r="Q547" s="413"/>
      <c r="R547" s="413"/>
      <c r="S547" s="414"/>
      <c r="U547" s="134"/>
      <c r="V547" s="134"/>
      <c r="AC547" s="174" t="str">
        <f t="shared" si="64"/>
        <v>3380-A</v>
      </c>
      <c r="AD547" s="148" t="str">
        <f t="shared" si="65"/>
        <v>VVVVV</v>
      </c>
    </row>
    <row r="548" spans="1:30" ht="12.75">
      <c r="A548" s="100"/>
      <c r="B548" s="127"/>
      <c r="C548" s="126"/>
      <c r="D548" s="101"/>
      <c r="E548" s="102"/>
      <c r="F548" s="152">
        <f t="shared" si="61"/>
        <v>0</v>
      </c>
      <c r="G548" s="122">
        <f t="shared" si="62"/>
      </c>
      <c r="H548" s="130">
        <f t="shared" si="63"/>
      </c>
      <c r="I548" s="129">
        <f t="shared" si="66"/>
        <v>0</v>
      </c>
      <c r="J548" s="412">
        <f t="shared" si="60"/>
      </c>
      <c r="K548" s="413"/>
      <c r="L548" s="413"/>
      <c r="M548" s="413"/>
      <c r="N548" s="413"/>
      <c r="O548" s="413"/>
      <c r="P548" s="413"/>
      <c r="Q548" s="413"/>
      <c r="R548" s="413"/>
      <c r="S548" s="414"/>
      <c r="U548" s="134"/>
      <c r="V548" s="134"/>
      <c r="AC548" s="174" t="str">
        <f t="shared" si="64"/>
        <v>3380-A</v>
      </c>
      <c r="AD548" s="148" t="str">
        <f t="shared" si="65"/>
        <v>VVVVV</v>
      </c>
    </row>
    <row r="549" spans="1:30" ht="12.75">
      <c r="A549" s="100"/>
      <c r="B549" s="127"/>
      <c r="C549" s="126"/>
      <c r="D549" s="101"/>
      <c r="E549" s="102"/>
      <c r="F549" s="152">
        <f t="shared" si="61"/>
        <v>0</v>
      </c>
      <c r="G549" s="122">
        <f t="shared" si="62"/>
      </c>
      <c r="H549" s="130">
        <f t="shared" si="63"/>
      </c>
      <c r="I549" s="129">
        <f t="shared" si="66"/>
        <v>0</v>
      </c>
      <c r="J549" s="412">
        <f t="shared" si="60"/>
      </c>
      <c r="K549" s="413"/>
      <c r="L549" s="413"/>
      <c r="M549" s="413"/>
      <c r="N549" s="413"/>
      <c r="O549" s="413"/>
      <c r="P549" s="413"/>
      <c r="Q549" s="413"/>
      <c r="R549" s="413"/>
      <c r="S549" s="414"/>
      <c r="U549" s="134"/>
      <c r="V549" s="134"/>
      <c r="AC549" s="174" t="str">
        <f t="shared" si="64"/>
        <v>3380-A</v>
      </c>
      <c r="AD549" s="148" t="str">
        <f t="shared" si="65"/>
        <v>VVVVV</v>
      </c>
    </row>
    <row r="550" spans="1:30" ht="12.75">
      <c r="A550" s="100"/>
      <c r="B550" s="127"/>
      <c r="C550" s="126"/>
      <c r="D550" s="101"/>
      <c r="E550" s="102"/>
      <c r="F550" s="152">
        <f t="shared" si="61"/>
        <v>0</v>
      </c>
      <c r="G550" s="122">
        <f t="shared" si="62"/>
      </c>
      <c r="H550" s="130">
        <f t="shared" si="63"/>
      </c>
      <c r="I550" s="129">
        <f t="shared" si="66"/>
        <v>0</v>
      </c>
      <c r="J550" s="412">
        <f t="shared" si="60"/>
      </c>
      <c r="K550" s="413"/>
      <c r="L550" s="413"/>
      <c r="M550" s="413"/>
      <c r="N550" s="413"/>
      <c r="O550" s="413"/>
      <c r="P550" s="413"/>
      <c r="Q550" s="413"/>
      <c r="R550" s="413"/>
      <c r="S550" s="414"/>
      <c r="U550" s="134"/>
      <c r="V550" s="134"/>
      <c r="AC550" s="174" t="str">
        <f t="shared" si="64"/>
        <v>3380-A</v>
      </c>
      <c r="AD550" s="148" t="str">
        <f t="shared" si="65"/>
        <v>VVVVV</v>
      </c>
    </row>
    <row r="551" spans="1:30" ht="12.75">
      <c r="A551" s="100"/>
      <c r="B551" s="127"/>
      <c r="C551" s="126"/>
      <c r="D551" s="101"/>
      <c r="E551" s="102"/>
      <c r="F551" s="152">
        <f t="shared" si="61"/>
        <v>0</v>
      </c>
      <c r="G551" s="122">
        <f t="shared" si="62"/>
      </c>
      <c r="H551" s="130">
        <f t="shared" si="63"/>
      </c>
      <c r="I551" s="129">
        <f t="shared" si="66"/>
        <v>0</v>
      </c>
      <c r="J551" s="412">
        <f t="shared" si="60"/>
      </c>
      <c r="K551" s="413"/>
      <c r="L551" s="413"/>
      <c r="M551" s="413"/>
      <c r="N551" s="413"/>
      <c r="O551" s="413"/>
      <c r="P551" s="413"/>
      <c r="Q551" s="413"/>
      <c r="R551" s="413"/>
      <c r="S551" s="414"/>
      <c r="U551" s="134"/>
      <c r="V551" s="134"/>
      <c r="AC551" s="174" t="str">
        <f t="shared" si="64"/>
        <v>3380-A</v>
      </c>
      <c r="AD551" s="148" t="str">
        <f t="shared" si="65"/>
        <v>VVVVV</v>
      </c>
    </row>
    <row r="552" spans="1:30" ht="12.75">
      <c r="A552" s="100"/>
      <c r="B552" s="127"/>
      <c r="C552" s="126"/>
      <c r="D552" s="101"/>
      <c r="E552" s="102"/>
      <c r="F552" s="152">
        <f t="shared" si="61"/>
        <v>0</v>
      </c>
      <c r="G552" s="122">
        <f t="shared" si="62"/>
      </c>
      <c r="H552" s="130">
        <f t="shared" si="63"/>
      </c>
      <c r="I552" s="129">
        <f t="shared" si="66"/>
        <v>0</v>
      </c>
      <c r="J552" s="412">
        <f t="shared" si="60"/>
      </c>
      <c r="K552" s="413"/>
      <c r="L552" s="413"/>
      <c r="M552" s="413"/>
      <c r="N552" s="413"/>
      <c r="O552" s="413"/>
      <c r="P552" s="413"/>
      <c r="Q552" s="413"/>
      <c r="R552" s="413"/>
      <c r="S552" s="414"/>
      <c r="U552" s="134"/>
      <c r="V552" s="134"/>
      <c r="AC552" s="174" t="str">
        <f t="shared" si="64"/>
        <v>3380-A</v>
      </c>
      <c r="AD552" s="148" t="str">
        <f t="shared" si="65"/>
        <v>VVVVV</v>
      </c>
    </row>
    <row r="553" spans="1:30" ht="12.75">
      <c r="A553" s="100"/>
      <c r="B553" s="127"/>
      <c r="C553" s="126"/>
      <c r="D553" s="101"/>
      <c r="E553" s="102"/>
      <c r="F553" s="152">
        <f t="shared" si="61"/>
        <v>0</v>
      </c>
      <c r="G553" s="122">
        <f t="shared" si="62"/>
      </c>
      <c r="H553" s="130">
        <f t="shared" si="63"/>
      </c>
      <c r="I553" s="129">
        <f t="shared" si="66"/>
        <v>0</v>
      </c>
      <c r="J553" s="412">
        <f t="shared" si="60"/>
      </c>
      <c r="K553" s="413"/>
      <c r="L553" s="413"/>
      <c r="M553" s="413"/>
      <c r="N553" s="413"/>
      <c r="O553" s="413"/>
      <c r="P553" s="413"/>
      <c r="Q553" s="413"/>
      <c r="R553" s="413"/>
      <c r="S553" s="414"/>
      <c r="U553" s="134"/>
      <c r="V553" s="134"/>
      <c r="AC553" s="174" t="str">
        <f t="shared" si="64"/>
        <v>3380-A</v>
      </c>
      <c r="AD553" s="148" t="str">
        <f t="shared" si="65"/>
        <v>VVVVV</v>
      </c>
    </row>
    <row r="554" spans="1:30" ht="12.75">
      <c r="A554" s="100"/>
      <c r="B554" s="127"/>
      <c r="C554" s="126"/>
      <c r="D554" s="101"/>
      <c r="E554" s="102"/>
      <c r="F554" s="152">
        <f t="shared" si="61"/>
        <v>0</v>
      </c>
      <c r="G554" s="122">
        <f t="shared" si="62"/>
      </c>
      <c r="H554" s="130">
        <f t="shared" si="63"/>
      </c>
      <c r="I554" s="129">
        <f t="shared" si="66"/>
        <v>0</v>
      </c>
      <c r="J554" s="412">
        <f t="shared" si="60"/>
      </c>
      <c r="K554" s="413"/>
      <c r="L554" s="413"/>
      <c r="M554" s="413"/>
      <c r="N554" s="413"/>
      <c r="O554" s="413"/>
      <c r="P554" s="413"/>
      <c r="Q554" s="413"/>
      <c r="R554" s="413"/>
      <c r="S554" s="414"/>
      <c r="U554" s="134"/>
      <c r="V554" s="134"/>
      <c r="AC554" s="174" t="str">
        <f t="shared" si="64"/>
        <v>3380-A</v>
      </c>
      <c r="AD554" s="148" t="str">
        <f t="shared" si="65"/>
        <v>VVVVV</v>
      </c>
    </row>
    <row r="555" spans="1:30" ht="12.75">
      <c r="A555" s="100"/>
      <c r="B555" s="127"/>
      <c r="C555" s="126"/>
      <c r="D555" s="101"/>
      <c r="E555" s="102"/>
      <c r="F555" s="152">
        <f t="shared" si="61"/>
        <v>0</v>
      </c>
      <c r="G555" s="122">
        <f t="shared" si="62"/>
      </c>
      <c r="H555" s="130">
        <f t="shared" si="63"/>
      </c>
      <c r="I555" s="129">
        <f t="shared" si="66"/>
        <v>0</v>
      </c>
      <c r="J555" s="412">
        <f t="shared" si="60"/>
      </c>
      <c r="K555" s="413"/>
      <c r="L555" s="413"/>
      <c r="M555" s="413"/>
      <c r="N555" s="413"/>
      <c r="O555" s="413"/>
      <c r="P555" s="413"/>
      <c r="Q555" s="413"/>
      <c r="R555" s="413"/>
      <c r="S555" s="414"/>
      <c r="U555" s="134"/>
      <c r="V555" s="134"/>
      <c r="AC555" s="174" t="str">
        <f t="shared" si="64"/>
        <v>3380-A</v>
      </c>
      <c r="AD555" s="148" t="str">
        <f t="shared" si="65"/>
        <v>VVVVV</v>
      </c>
    </row>
    <row r="556" spans="1:30" ht="12.75">
      <c r="A556" s="100"/>
      <c r="B556" s="127"/>
      <c r="C556" s="126"/>
      <c r="D556" s="101"/>
      <c r="E556" s="102"/>
      <c r="F556" s="152">
        <f t="shared" si="61"/>
        <v>0</v>
      </c>
      <c r="G556" s="122">
        <f t="shared" si="62"/>
      </c>
      <c r="H556" s="130">
        <f t="shared" si="63"/>
      </c>
      <c r="I556" s="129">
        <f t="shared" si="66"/>
        <v>0</v>
      </c>
      <c r="J556" s="412">
        <f t="shared" si="60"/>
      </c>
      <c r="K556" s="413"/>
      <c r="L556" s="413"/>
      <c r="M556" s="413"/>
      <c r="N556" s="413"/>
      <c r="O556" s="413"/>
      <c r="P556" s="413"/>
      <c r="Q556" s="413"/>
      <c r="R556" s="413"/>
      <c r="S556" s="414"/>
      <c r="U556" s="134"/>
      <c r="V556" s="134"/>
      <c r="AC556" s="174" t="str">
        <f t="shared" si="64"/>
        <v>3380-A</v>
      </c>
      <c r="AD556" s="148" t="str">
        <f t="shared" si="65"/>
        <v>VVVVV</v>
      </c>
    </row>
    <row r="557" spans="1:30" ht="12.75">
      <c r="A557" s="100"/>
      <c r="B557" s="127"/>
      <c r="C557" s="126"/>
      <c r="D557" s="101"/>
      <c r="E557" s="102"/>
      <c r="F557" s="152">
        <f t="shared" si="61"/>
        <v>0</v>
      </c>
      <c r="G557" s="122">
        <f t="shared" si="62"/>
      </c>
      <c r="H557" s="130">
        <f t="shared" si="63"/>
      </c>
      <c r="I557" s="129">
        <f t="shared" si="66"/>
        <v>0</v>
      </c>
      <c r="J557" s="412">
        <f t="shared" si="60"/>
      </c>
      <c r="K557" s="413"/>
      <c r="L557" s="413"/>
      <c r="M557" s="413"/>
      <c r="N557" s="413"/>
      <c r="O557" s="413"/>
      <c r="P557" s="413"/>
      <c r="Q557" s="413"/>
      <c r="R557" s="413"/>
      <c r="S557" s="414"/>
      <c r="U557" s="134"/>
      <c r="V557" s="134"/>
      <c r="AC557" s="174" t="str">
        <f t="shared" si="64"/>
        <v>3380-A</v>
      </c>
      <c r="AD557" s="148" t="str">
        <f t="shared" si="65"/>
        <v>VVVVV</v>
      </c>
    </row>
    <row r="558" spans="1:30" ht="12.75">
      <c r="A558" s="100"/>
      <c r="B558" s="127"/>
      <c r="C558" s="126"/>
      <c r="D558" s="101"/>
      <c r="E558" s="102"/>
      <c r="F558" s="152">
        <f t="shared" si="61"/>
        <v>0</v>
      </c>
      <c r="G558" s="122">
        <f t="shared" si="62"/>
      </c>
      <c r="H558" s="130">
        <f t="shared" si="63"/>
      </c>
      <c r="I558" s="129">
        <f t="shared" si="66"/>
        <v>0</v>
      </c>
      <c r="J558" s="412">
        <f t="shared" si="60"/>
      </c>
      <c r="K558" s="413"/>
      <c r="L558" s="413"/>
      <c r="M558" s="413"/>
      <c r="N558" s="413"/>
      <c r="O558" s="413"/>
      <c r="P558" s="413"/>
      <c r="Q558" s="413"/>
      <c r="R558" s="413"/>
      <c r="S558" s="414"/>
      <c r="U558" s="134"/>
      <c r="V558" s="134"/>
      <c r="AC558" s="174" t="str">
        <f t="shared" si="64"/>
        <v>3380-A</v>
      </c>
      <c r="AD558" s="148" t="str">
        <f t="shared" si="65"/>
        <v>VVVVV</v>
      </c>
    </row>
    <row r="559" spans="1:30" ht="12.75">
      <c r="A559" s="100"/>
      <c r="B559" s="127"/>
      <c r="C559" s="126"/>
      <c r="D559" s="101"/>
      <c r="E559" s="102"/>
      <c r="F559" s="152">
        <f t="shared" si="61"/>
        <v>0</v>
      </c>
      <c r="G559" s="122">
        <f t="shared" si="62"/>
      </c>
      <c r="H559" s="130">
        <f t="shared" si="63"/>
      </c>
      <c r="I559" s="129">
        <f t="shared" si="66"/>
        <v>0</v>
      </c>
      <c r="J559" s="412">
        <f t="shared" si="60"/>
      </c>
      <c r="K559" s="413"/>
      <c r="L559" s="413"/>
      <c r="M559" s="413"/>
      <c r="N559" s="413"/>
      <c r="O559" s="413"/>
      <c r="P559" s="413"/>
      <c r="Q559" s="413"/>
      <c r="R559" s="413"/>
      <c r="S559" s="414"/>
      <c r="U559" s="134"/>
      <c r="V559" s="134"/>
      <c r="AC559" s="174" t="str">
        <f t="shared" si="64"/>
        <v>3380-A</v>
      </c>
      <c r="AD559" s="148" t="str">
        <f t="shared" si="65"/>
        <v>VVVVV</v>
      </c>
    </row>
    <row r="560" spans="1:30" ht="12.75">
      <c r="A560" s="100"/>
      <c r="B560" s="127"/>
      <c r="C560" s="126"/>
      <c r="D560" s="101"/>
      <c r="E560" s="102"/>
      <c r="F560" s="152">
        <f t="shared" si="61"/>
        <v>0</v>
      </c>
      <c r="G560" s="122">
        <f t="shared" si="62"/>
      </c>
      <c r="H560" s="130">
        <f t="shared" si="63"/>
      </c>
      <c r="I560" s="129">
        <f t="shared" si="66"/>
        <v>0</v>
      </c>
      <c r="J560" s="412">
        <f t="shared" si="60"/>
      </c>
      <c r="K560" s="413"/>
      <c r="L560" s="413"/>
      <c r="M560" s="413"/>
      <c r="N560" s="413"/>
      <c r="O560" s="413"/>
      <c r="P560" s="413"/>
      <c r="Q560" s="413"/>
      <c r="R560" s="413"/>
      <c r="S560" s="414"/>
      <c r="U560" s="134"/>
      <c r="V560" s="134"/>
      <c r="AC560" s="174" t="str">
        <f t="shared" si="64"/>
        <v>3380-A</v>
      </c>
      <c r="AD560" s="148" t="str">
        <f t="shared" si="65"/>
        <v>VVVVV</v>
      </c>
    </row>
    <row r="561" spans="1:30" ht="12.75">
      <c r="A561" s="100"/>
      <c r="B561" s="127"/>
      <c r="C561" s="126"/>
      <c r="D561" s="101"/>
      <c r="E561" s="102"/>
      <c r="F561" s="152">
        <f t="shared" si="61"/>
        <v>0</v>
      </c>
      <c r="G561" s="122">
        <f t="shared" si="62"/>
      </c>
      <c r="H561" s="130">
        <f t="shared" si="63"/>
      </c>
      <c r="I561" s="129">
        <f t="shared" si="66"/>
        <v>0</v>
      </c>
      <c r="J561" s="412">
        <f t="shared" si="60"/>
      </c>
      <c r="K561" s="413"/>
      <c r="L561" s="413"/>
      <c r="M561" s="413"/>
      <c r="N561" s="413"/>
      <c r="O561" s="413"/>
      <c r="P561" s="413"/>
      <c r="Q561" s="413"/>
      <c r="R561" s="413"/>
      <c r="S561" s="414"/>
      <c r="U561" s="134"/>
      <c r="V561" s="134"/>
      <c r="AC561" s="174" t="str">
        <f t="shared" si="64"/>
        <v>3380-A</v>
      </c>
      <c r="AD561" s="148" t="str">
        <f t="shared" si="65"/>
        <v>VVVVV</v>
      </c>
    </row>
    <row r="562" spans="1:30" ht="12.75">
      <c r="A562" s="100"/>
      <c r="B562" s="127"/>
      <c r="C562" s="126"/>
      <c r="D562" s="101"/>
      <c r="E562" s="102"/>
      <c r="F562" s="152">
        <f t="shared" si="61"/>
        <v>0</v>
      </c>
      <c r="G562" s="122">
        <f t="shared" si="62"/>
      </c>
      <c r="H562" s="130">
        <f t="shared" si="63"/>
      </c>
      <c r="I562" s="129">
        <f t="shared" si="66"/>
        <v>0</v>
      </c>
      <c r="J562" s="412">
        <f t="shared" si="60"/>
      </c>
      <c r="K562" s="413"/>
      <c r="L562" s="413"/>
      <c r="M562" s="413"/>
      <c r="N562" s="413"/>
      <c r="O562" s="413"/>
      <c r="P562" s="413"/>
      <c r="Q562" s="413"/>
      <c r="R562" s="413"/>
      <c r="S562" s="414"/>
      <c r="U562" s="134"/>
      <c r="V562" s="134"/>
      <c r="AC562" s="174" t="str">
        <f t="shared" si="64"/>
        <v>3380-A</v>
      </c>
      <c r="AD562" s="148" t="str">
        <f t="shared" si="65"/>
        <v>VVVVV</v>
      </c>
    </row>
    <row r="563" spans="1:30" ht="12.75">
      <c r="A563" s="100"/>
      <c r="B563" s="127"/>
      <c r="C563" s="126"/>
      <c r="D563" s="101"/>
      <c r="E563" s="102"/>
      <c r="F563" s="152">
        <f t="shared" si="61"/>
        <v>0</v>
      </c>
      <c r="G563" s="122">
        <f t="shared" si="62"/>
      </c>
      <c r="H563" s="130">
        <f t="shared" si="63"/>
      </c>
      <c r="I563" s="129">
        <f t="shared" si="66"/>
        <v>0</v>
      </c>
      <c r="J563" s="412">
        <f t="shared" si="60"/>
      </c>
      <c r="K563" s="413"/>
      <c r="L563" s="413"/>
      <c r="M563" s="413"/>
      <c r="N563" s="413"/>
      <c r="O563" s="413"/>
      <c r="P563" s="413"/>
      <c r="Q563" s="413"/>
      <c r="R563" s="413"/>
      <c r="S563" s="414"/>
      <c r="U563" s="134"/>
      <c r="V563" s="134"/>
      <c r="AC563" s="174" t="str">
        <f t="shared" si="64"/>
        <v>3380-A</v>
      </c>
      <c r="AD563" s="148" t="str">
        <f t="shared" si="65"/>
        <v>VVVVV</v>
      </c>
    </row>
    <row r="564" spans="1:30" ht="12.75">
      <c r="A564" s="100"/>
      <c r="B564" s="127"/>
      <c r="C564" s="126"/>
      <c r="D564" s="101"/>
      <c r="E564" s="102"/>
      <c r="F564" s="152">
        <f t="shared" si="61"/>
        <v>0</v>
      </c>
      <c r="G564" s="122">
        <f t="shared" si="62"/>
      </c>
      <c r="H564" s="130">
        <f t="shared" si="63"/>
      </c>
      <c r="I564" s="129">
        <f t="shared" si="66"/>
        <v>0</v>
      </c>
      <c r="J564" s="412">
        <f aca="true" t="shared" si="67" ref="J564:J627">IF(E564&lt;&gt;"",LEFT("MDISK "&amp;RIGHT(CONCATENATE("0000",D564),4)&amp;" "&amp;dasdtype&amp;" "&amp;RIGHT(CONCATENATE("0000",H564),5)&amp;" "&amp;RIGHT(CONCATENATE("0000",E564),5)&amp;" "&amp;AD564&amp;" "&amp;parms,80),"")</f>
      </c>
      <c r="K564" s="413"/>
      <c r="L564" s="413"/>
      <c r="M564" s="413"/>
      <c r="N564" s="413"/>
      <c r="O564" s="413"/>
      <c r="P564" s="413"/>
      <c r="Q564" s="413"/>
      <c r="R564" s="413"/>
      <c r="S564" s="414"/>
      <c r="U564" s="134"/>
      <c r="V564" s="134"/>
      <c r="AC564" s="174" t="str">
        <f t="shared" si="64"/>
        <v>3380-A</v>
      </c>
      <c r="AD564" s="148" t="str">
        <f t="shared" si="65"/>
        <v>VVVVV</v>
      </c>
    </row>
    <row r="565" spans="1:30" ht="12.75">
      <c r="A565" s="100"/>
      <c r="B565" s="127"/>
      <c r="C565" s="126"/>
      <c r="D565" s="101"/>
      <c r="E565" s="102"/>
      <c r="F565" s="152">
        <f t="shared" si="61"/>
        <v>0</v>
      </c>
      <c r="G565" s="122">
        <f t="shared" si="62"/>
      </c>
      <c r="H565" s="130">
        <f t="shared" si="63"/>
      </c>
      <c r="I565" s="129">
        <f t="shared" si="66"/>
        <v>0</v>
      </c>
      <c r="J565" s="412">
        <f t="shared" si="67"/>
      </c>
      <c r="K565" s="413"/>
      <c r="L565" s="413"/>
      <c r="M565" s="413"/>
      <c r="N565" s="413"/>
      <c r="O565" s="413"/>
      <c r="P565" s="413"/>
      <c r="Q565" s="413"/>
      <c r="R565" s="413"/>
      <c r="S565" s="414"/>
      <c r="U565" s="134"/>
      <c r="V565" s="134"/>
      <c r="AC565" s="174" t="str">
        <f t="shared" si="64"/>
        <v>3380-A</v>
      </c>
      <c r="AD565" s="148" t="str">
        <f t="shared" si="65"/>
        <v>VVVVV</v>
      </c>
    </row>
    <row r="566" spans="1:30" ht="12.75">
      <c r="A566" s="100"/>
      <c r="B566" s="127"/>
      <c r="C566" s="126"/>
      <c r="D566" s="101"/>
      <c r="E566" s="102"/>
      <c r="F566" s="152">
        <f t="shared" si="61"/>
        <v>0</v>
      </c>
      <c r="G566" s="122">
        <f t="shared" si="62"/>
      </c>
      <c r="H566" s="130">
        <f t="shared" si="63"/>
      </c>
      <c r="I566" s="129">
        <f t="shared" si="66"/>
        <v>0</v>
      </c>
      <c r="J566" s="412">
        <f t="shared" si="67"/>
      </c>
      <c r="K566" s="413"/>
      <c r="L566" s="413"/>
      <c r="M566" s="413"/>
      <c r="N566" s="413"/>
      <c r="O566" s="413"/>
      <c r="P566" s="413"/>
      <c r="Q566" s="413"/>
      <c r="R566" s="413"/>
      <c r="S566" s="414"/>
      <c r="U566" s="134"/>
      <c r="V566" s="134"/>
      <c r="AC566" s="174" t="str">
        <f t="shared" si="64"/>
        <v>3380-A</v>
      </c>
      <c r="AD566" s="148" t="str">
        <f t="shared" si="65"/>
        <v>VVVVV</v>
      </c>
    </row>
    <row r="567" spans="1:30" ht="12.75">
      <c r="A567" s="100"/>
      <c r="B567" s="127"/>
      <c r="C567" s="126"/>
      <c r="D567" s="101"/>
      <c r="E567" s="102"/>
      <c r="F567" s="152">
        <f t="shared" si="61"/>
        <v>0</v>
      </c>
      <c r="G567" s="122">
        <f t="shared" si="62"/>
      </c>
      <c r="H567" s="130">
        <f t="shared" si="63"/>
      </c>
      <c r="I567" s="129">
        <f t="shared" si="66"/>
        <v>0</v>
      </c>
      <c r="J567" s="412">
        <f t="shared" si="67"/>
      </c>
      <c r="K567" s="413"/>
      <c r="L567" s="413"/>
      <c r="M567" s="413"/>
      <c r="N567" s="413"/>
      <c r="O567" s="413"/>
      <c r="P567" s="413"/>
      <c r="Q567" s="413"/>
      <c r="R567" s="413"/>
      <c r="S567" s="414"/>
      <c r="U567" s="134"/>
      <c r="V567" s="134"/>
      <c r="AC567" s="174" t="str">
        <f t="shared" si="64"/>
        <v>3380-A</v>
      </c>
      <c r="AD567" s="148" t="str">
        <f t="shared" si="65"/>
        <v>VVVVV</v>
      </c>
    </row>
    <row r="568" spans="1:30" ht="12.75">
      <c r="A568" s="100"/>
      <c r="B568" s="127"/>
      <c r="C568" s="126"/>
      <c r="D568" s="101"/>
      <c r="E568" s="102"/>
      <c r="F568" s="152">
        <f t="shared" si="61"/>
        <v>0</v>
      </c>
      <c r="G568" s="122">
        <f t="shared" si="62"/>
      </c>
      <c r="H568" s="130">
        <f t="shared" si="63"/>
      </c>
      <c r="I568" s="129">
        <f t="shared" si="66"/>
        <v>0</v>
      </c>
      <c r="J568" s="412">
        <f t="shared" si="67"/>
      </c>
      <c r="K568" s="413"/>
      <c r="L568" s="413"/>
      <c r="M568" s="413"/>
      <c r="N568" s="413"/>
      <c r="O568" s="413"/>
      <c r="P568" s="413"/>
      <c r="Q568" s="413"/>
      <c r="R568" s="413"/>
      <c r="S568" s="414"/>
      <c r="U568" s="134"/>
      <c r="V568" s="134"/>
      <c r="AC568" s="174" t="str">
        <f t="shared" si="64"/>
        <v>3380-A</v>
      </c>
      <c r="AD568" s="148" t="str">
        <f t="shared" si="65"/>
        <v>VVVVV</v>
      </c>
    </row>
    <row r="569" spans="1:30" ht="12.75">
      <c r="A569" s="100"/>
      <c r="B569" s="127"/>
      <c r="C569" s="126"/>
      <c r="D569" s="101"/>
      <c r="E569" s="102"/>
      <c r="F569" s="152">
        <f t="shared" si="61"/>
        <v>0</v>
      </c>
      <c r="G569" s="122">
        <f t="shared" si="62"/>
      </c>
      <c r="H569" s="130">
        <f t="shared" si="63"/>
      </c>
      <c r="I569" s="129">
        <f t="shared" si="66"/>
        <v>0</v>
      </c>
      <c r="J569" s="412">
        <f t="shared" si="67"/>
      </c>
      <c r="K569" s="413"/>
      <c r="L569" s="413"/>
      <c r="M569" s="413"/>
      <c r="N569" s="413"/>
      <c r="O569" s="413"/>
      <c r="P569" s="413"/>
      <c r="Q569" s="413"/>
      <c r="R569" s="413"/>
      <c r="S569" s="414"/>
      <c r="U569" s="134"/>
      <c r="V569" s="134"/>
      <c r="AC569" s="174" t="str">
        <f t="shared" si="64"/>
        <v>3380-A</v>
      </c>
      <c r="AD569" s="148" t="str">
        <f t="shared" si="65"/>
        <v>VVVVV</v>
      </c>
    </row>
    <row r="570" spans="1:30" ht="12.75">
      <c r="A570" s="100"/>
      <c r="B570" s="127"/>
      <c r="C570" s="126"/>
      <c r="D570" s="101"/>
      <c r="E570" s="102"/>
      <c r="F570" s="152">
        <f t="shared" si="61"/>
        <v>0</v>
      </c>
      <c r="G570" s="122">
        <f t="shared" si="62"/>
      </c>
      <c r="H570" s="130">
        <f t="shared" si="63"/>
      </c>
      <c r="I570" s="129">
        <f t="shared" si="66"/>
        <v>0</v>
      </c>
      <c r="J570" s="412">
        <f t="shared" si="67"/>
      </c>
      <c r="K570" s="413"/>
      <c r="L570" s="413"/>
      <c r="M570" s="413"/>
      <c r="N570" s="413"/>
      <c r="O570" s="413"/>
      <c r="P570" s="413"/>
      <c r="Q570" s="413"/>
      <c r="R570" s="413"/>
      <c r="S570" s="414"/>
      <c r="U570" s="134"/>
      <c r="V570" s="134"/>
      <c r="AC570" s="174" t="str">
        <f t="shared" si="64"/>
        <v>3380-A</v>
      </c>
      <c r="AD570" s="148" t="str">
        <f t="shared" si="65"/>
        <v>VVVVV</v>
      </c>
    </row>
    <row r="571" spans="1:30" ht="12.75">
      <c r="A571" s="100"/>
      <c r="B571" s="127"/>
      <c r="C571" s="126"/>
      <c r="D571" s="101"/>
      <c r="E571" s="102"/>
      <c r="F571" s="152">
        <f t="shared" si="61"/>
        <v>0</v>
      </c>
      <c r="G571" s="122">
        <f t="shared" si="62"/>
      </c>
      <c r="H571" s="130">
        <f t="shared" si="63"/>
      </c>
      <c r="I571" s="129">
        <f t="shared" si="66"/>
        <v>0</v>
      </c>
      <c r="J571" s="412">
        <f t="shared" si="67"/>
      </c>
      <c r="K571" s="413"/>
      <c r="L571" s="413"/>
      <c r="M571" s="413"/>
      <c r="N571" s="413"/>
      <c r="O571" s="413"/>
      <c r="P571" s="413"/>
      <c r="Q571" s="413"/>
      <c r="R571" s="413"/>
      <c r="S571" s="414"/>
      <c r="U571" s="134"/>
      <c r="V571" s="134"/>
      <c r="AC571" s="174" t="str">
        <f t="shared" si="64"/>
        <v>3380-A</v>
      </c>
      <c r="AD571" s="148" t="str">
        <f t="shared" si="65"/>
        <v>VVVVV</v>
      </c>
    </row>
    <row r="572" spans="1:30" ht="12.75">
      <c r="A572" s="100"/>
      <c r="B572" s="127"/>
      <c r="C572" s="126"/>
      <c r="D572" s="101"/>
      <c r="E572" s="102"/>
      <c r="F572" s="152">
        <f t="shared" si="61"/>
        <v>0</v>
      </c>
      <c r="G572" s="122">
        <f t="shared" si="62"/>
      </c>
      <c r="H572" s="130">
        <f t="shared" si="63"/>
      </c>
      <c r="I572" s="129">
        <f t="shared" si="66"/>
        <v>0</v>
      </c>
      <c r="J572" s="412">
        <f t="shared" si="67"/>
      </c>
      <c r="K572" s="413"/>
      <c r="L572" s="413"/>
      <c r="M572" s="413"/>
      <c r="N572" s="413"/>
      <c r="O572" s="413"/>
      <c r="P572" s="413"/>
      <c r="Q572" s="413"/>
      <c r="R572" s="413"/>
      <c r="S572" s="414"/>
      <c r="U572" s="134"/>
      <c r="V572" s="134"/>
      <c r="AC572" s="174" t="str">
        <f t="shared" si="64"/>
        <v>3380-A</v>
      </c>
      <c r="AD572" s="148" t="str">
        <f t="shared" si="65"/>
        <v>VVVVV</v>
      </c>
    </row>
    <row r="573" spans="1:30" ht="12.75">
      <c r="A573" s="100"/>
      <c r="B573" s="127"/>
      <c r="C573" s="126"/>
      <c r="D573" s="101"/>
      <c r="E573" s="102"/>
      <c r="F573" s="152">
        <f t="shared" si="61"/>
        <v>0</v>
      </c>
      <c r="G573" s="122">
        <f t="shared" si="62"/>
      </c>
      <c r="H573" s="130">
        <f t="shared" si="63"/>
      </c>
      <c r="I573" s="129">
        <f t="shared" si="66"/>
        <v>0</v>
      </c>
      <c r="J573" s="412">
        <f t="shared" si="67"/>
      </c>
      <c r="K573" s="413"/>
      <c r="L573" s="413"/>
      <c r="M573" s="413"/>
      <c r="N573" s="413"/>
      <c r="O573" s="413"/>
      <c r="P573" s="413"/>
      <c r="Q573" s="413"/>
      <c r="R573" s="413"/>
      <c r="S573" s="414"/>
      <c r="U573" s="134"/>
      <c r="V573" s="134"/>
      <c r="AC573" s="174" t="str">
        <f t="shared" si="64"/>
        <v>3380-A</v>
      </c>
      <c r="AD573" s="148" t="str">
        <f t="shared" si="65"/>
        <v>VVVVV</v>
      </c>
    </row>
    <row r="574" spans="1:30" ht="12.75">
      <c r="A574" s="100"/>
      <c r="B574" s="127"/>
      <c r="C574" s="126"/>
      <c r="D574" s="101"/>
      <c r="E574" s="102"/>
      <c r="F574" s="152">
        <f t="shared" si="61"/>
        <v>0</v>
      </c>
      <c r="G574" s="122">
        <f t="shared" si="62"/>
      </c>
      <c r="H574" s="130">
        <f t="shared" si="63"/>
      </c>
      <c r="I574" s="129">
        <f t="shared" si="66"/>
        <v>0</v>
      </c>
      <c r="J574" s="412">
        <f t="shared" si="67"/>
      </c>
      <c r="K574" s="413"/>
      <c r="L574" s="413"/>
      <c r="M574" s="413"/>
      <c r="N574" s="413"/>
      <c r="O574" s="413"/>
      <c r="P574" s="413"/>
      <c r="Q574" s="413"/>
      <c r="R574" s="413"/>
      <c r="S574" s="414"/>
      <c r="U574" s="134"/>
      <c r="V574" s="134"/>
      <c r="AC574" s="174" t="str">
        <f t="shared" si="64"/>
        <v>3380-A</v>
      </c>
      <c r="AD574" s="148" t="str">
        <f t="shared" si="65"/>
        <v>VVVVV</v>
      </c>
    </row>
    <row r="575" spans="1:30" ht="12.75">
      <c r="A575" s="100"/>
      <c r="B575" s="127"/>
      <c r="C575" s="126"/>
      <c r="D575" s="101"/>
      <c r="E575" s="102"/>
      <c r="F575" s="152">
        <f t="shared" si="61"/>
        <v>0</v>
      </c>
      <c r="G575" s="122">
        <f t="shared" si="62"/>
      </c>
      <c r="H575" s="130">
        <f t="shared" si="63"/>
      </c>
      <c r="I575" s="129">
        <f t="shared" si="66"/>
        <v>0</v>
      </c>
      <c r="J575" s="412">
        <f t="shared" si="67"/>
      </c>
      <c r="K575" s="413"/>
      <c r="L575" s="413"/>
      <c r="M575" s="413"/>
      <c r="N575" s="413"/>
      <c r="O575" s="413"/>
      <c r="P575" s="413"/>
      <c r="Q575" s="413"/>
      <c r="R575" s="413"/>
      <c r="S575" s="414"/>
      <c r="U575" s="134"/>
      <c r="V575" s="134"/>
      <c r="AC575" s="174" t="str">
        <f t="shared" si="64"/>
        <v>3380-A</v>
      </c>
      <c r="AD575" s="148" t="str">
        <f t="shared" si="65"/>
        <v>VVVVV</v>
      </c>
    </row>
    <row r="576" spans="1:30" ht="12.75">
      <c r="A576" s="100"/>
      <c r="B576" s="127"/>
      <c r="C576" s="126"/>
      <c r="D576" s="101"/>
      <c r="E576" s="102"/>
      <c r="F576" s="152">
        <f t="shared" si="61"/>
        <v>0</v>
      </c>
      <c r="G576" s="122">
        <f t="shared" si="62"/>
      </c>
      <c r="H576" s="130">
        <f t="shared" si="63"/>
      </c>
      <c r="I576" s="129">
        <f t="shared" si="66"/>
        <v>0</v>
      </c>
      <c r="J576" s="412">
        <f t="shared" si="67"/>
      </c>
      <c r="K576" s="413"/>
      <c r="L576" s="413"/>
      <c r="M576" s="413"/>
      <c r="N576" s="413"/>
      <c r="O576" s="413"/>
      <c r="P576" s="413"/>
      <c r="Q576" s="413"/>
      <c r="R576" s="413"/>
      <c r="S576" s="414"/>
      <c r="U576" s="134"/>
      <c r="V576" s="134"/>
      <c r="AC576" s="174" t="str">
        <f t="shared" si="64"/>
        <v>3380-A</v>
      </c>
      <c r="AD576" s="148" t="str">
        <f t="shared" si="65"/>
        <v>VVVVV</v>
      </c>
    </row>
    <row r="577" spans="1:30" ht="12.75">
      <c r="A577" s="100"/>
      <c r="B577" s="127"/>
      <c r="C577" s="126"/>
      <c r="D577" s="101"/>
      <c r="E577" s="102"/>
      <c r="F577" s="152">
        <f t="shared" si="61"/>
        <v>0</v>
      </c>
      <c r="G577" s="122">
        <f t="shared" si="62"/>
      </c>
      <c r="H577" s="130">
        <f t="shared" si="63"/>
      </c>
      <c r="I577" s="129">
        <f t="shared" si="66"/>
        <v>0</v>
      </c>
      <c r="J577" s="412">
        <f t="shared" si="67"/>
      </c>
      <c r="K577" s="413"/>
      <c r="L577" s="413"/>
      <c r="M577" s="413"/>
      <c r="N577" s="413"/>
      <c r="O577" s="413"/>
      <c r="P577" s="413"/>
      <c r="Q577" s="413"/>
      <c r="R577" s="413"/>
      <c r="S577" s="414"/>
      <c r="U577" s="134"/>
      <c r="V577" s="134"/>
      <c r="AC577" s="174" t="str">
        <f t="shared" si="64"/>
        <v>3380-A</v>
      </c>
      <c r="AD577" s="148" t="str">
        <f t="shared" si="65"/>
        <v>VVVVV</v>
      </c>
    </row>
    <row r="578" spans="1:30" ht="12.75">
      <c r="A578" s="100"/>
      <c r="B578" s="127"/>
      <c r="C578" s="126"/>
      <c r="D578" s="101"/>
      <c r="E578" s="102"/>
      <c r="F578" s="152">
        <f t="shared" si="61"/>
        <v>0</v>
      </c>
      <c r="G578" s="122">
        <f t="shared" si="62"/>
      </c>
      <c r="H578" s="130">
        <f t="shared" si="63"/>
      </c>
      <c r="I578" s="129">
        <f t="shared" si="66"/>
        <v>0</v>
      </c>
      <c r="J578" s="412">
        <f t="shared" si="67"/>
      </c>
      <c r="K578" s="413"/>
      <c r="L578" s="413"/>
      <c r="M578" s="413"/>
      <c r="N578" s="413"/>
      <c r="O578" s="413"/>
      <c r="P578" s="413"/>
      <c r="Q578" s="413"/>
      <c r="R578" s="413"/>
      <c r="S578" s="414"/>
      <c r="U578" s="134"/>
      <c r="V578" s="134"/>
      <c r="AC578" s="174" t="str">
        <f t="shared" si="64"/>
        <v>3380-A</v>
      </c>
      <c r="AD578" s="148" t="str">
        <f t="shared" si="65"/>
        <v>VVVVV</v>
      </c>
    </row>
    <row r="579" spans="1:30" ht="12.75">
      <c r="A579" s="100"/>
      <c r="B579" s="127"/>
      <c r="C579" s="126"/>
      <c r="D579" s="101"/>
      <c r="E579" s="102"/>
      <c r="F579" s="152">
        <f t="shared" si="61"/>
        <v>0</v>
      </c>
      <c r="G579" s="122">
        <f t="shared" si="62"/>
      </c>
      <c r="H579" s="130">
        <f t="shared" si="63"/>
      </c>
      <c r="I579" s="129">
        <f t="shared" si="66"/>
        <v>0</v>
      </c>
      <c r="J579" s="412">
        <f t="shared" si="67"/>
      </c>
      <c r="K579" s="413"/>
      <c r="L579" s="413"/>
      <c r="M579" s="413"/>
      <c r="N579" s="413"/>
      <c r="O579" s="413"/>
      <c r="P579" s="413"/>
      <c r="Q579" s="413"/>
      <c r="R579" s="413"/>
      <c r="S579" s="414"/>
      <c r="U579" s="134"/>
      <c r="V579" s="134"/>
      <c r="AC579" s="174" t="str">
        <f t="shared" si="64"/>
        <v>3380-A</v>
      </c>
      <c r="AD579" s="148" t="str">
        <f t="shared" si="65"/>
        <v>VVVVV</v>
      </c>
    </row>
    <row r="580" spans="1:30" ht="12.75">
      <c r="A580" s="100"/>
      <c r="B580" s="127"/>
      <c r="C580" s="126"/>
      <c r="D580" s="101"/>
      <c r="E580" s="102"/>
      <c r="F580" s="152">
        <f t="shared" si="61"/>
        <v>0</v>
      </c>
      <c r="G580" s="122">
        <f t="shared" si="62"/>
      </c>
      <c r="H580" s="130">
        <f t="shared" si="63"/>
      </c>
      <c r="I580" s="129">
        <f t="shared" si="66"/>
        <v>0</v>
      </c>
      <c r="J580" s="412">
        <f t="shared" si="67"/>
      </c>
      <c r="K580" s="413"/>
      <c r="L580" s="413"/>
      <c r="M580" s="413"/>
      <c r="N580" s="413"/>
      <c r="O580" s="413"/>
      <c r="P580" s="413"/>
      <c r="Q580" s="413"/>
      <c r="R580" s="413"/>
      <c r="S580" s="414"/>
      <c r="U580" s="134"/>
      <c r="V580" s="134"/>
      <c r="AC580" s="174" t="str">
        <f t="shared" si="64"/>
        <v>3380-A</v>
      </c>
      <c r="AD580" s="148" t="str">
        <f t="shared" si="65"/>
        <v>VVVVV</v>
      </c>
    </row>
    <row r="581" spans="1:30" ht="12.75">
      <c r="A581" s="100"/>
      <c r="B581" s="127"/>
      <c r="C581" s="126"/>
      <c r="D581" s="101"/>
      <c r="E581" s="102"/>
      <c r="F581" s="152">
        <f t="shared" si="61"/>
        <v>0</v>
      </c>
      <c r="G581" s="122">
        <f t="shared" si="62"/>
      </c>
      <c r="H581" s="130">
        <f t="shared" si="63"/>
      </c>
      <c r="I581" s="129">
        <f t="shared" si="66"/>
        <v>0</v>
      </c>
      <c r="J581" s="412">
        <f t="shared" si="67"/>
      </c>
      <c r="K581" s="413"/>
      <c r="L581" s="413"/>
      <c r="M581" s="413"/>
      <c r="N581" s="413"/>
      <c r="O581" s="413"/>
      <c r="P581" s="413"/>
      <c r="Q581" s="413"/>
      <c r="R581" s="413"/>
      <c r="S581" s="414"/>
      <c r="U581" s="134"/>
      <c r="V581" s="134"/>
      <c r="AC581" s="174" t="str">
        <f t="shared" si="64"/>
        <v>3380-A</v>
      </c>
      <c r="AD581" s="148" t="str">
        <f t="shared" si="65"/>
        <v>VVVVV</v>
      </c>
    </row>
    <row r="582" spans="1:30" ht="12.75">
      <c r="A582" s="100"/>
      <c r="B582" s="127"/>
      <c r="C582" s="126"/>
      <c r="D582" s="101"/>
      <c r="E582" s="102"/>
      <c r="F582" s="152">
        <f t="shared" si="61"/>
        <v>0</v>
      </c>
      <c r="G582" s="122">
        <f t="shared" si="62"/>
      </c>
      <c r="H582" s="130">
        <f t="shared" si="63"/>
      </c>
      <c r="I582" s="129">
        <f t="shared" si="66"/>
        <v>0</v>
      </c>
      <c r="J582" s="412">
        <f t="shared" si="67"/>
      </c>
      <c r="K582" s="413"/>
      <c r="L582" s="413"/>
      <c r="M582" s="413"/>
      <c r="N582" s="413"/>
      <c r="O582" s="413"/>
      <c r="P582" s="413"/>
      <c r="Q582" s="413"/>
      <c r="R582" s="413"/>
      <c r="S582" s="414"/>
      <c r="U582" s="134"/>
      <c r="V582" s="134"/>
      <c r="AC582" s="174" t="str">
        <f t="shared" si="64"/>
        <v>3380-A</v>
      </c>
      <c r="AD582" s="148" t="str">
        <f t="shared" si="65"/>
        <v>VVVVV</v>
      </c>
    </row>
    <row r="583" spans="1:30" ht="12.75">
      <c r="A583" s="100"/>
      <c r="B583" s="127"/>
      <c r="C583" s="126"/>
      <c r="D583" s="101"/>
      <c r="E583" s="102"/>
      <c r="F583" s="152">
        <f t="shared" si="61"/>
        <v>0</v>
      </c>
      <c r="G583" s="122">
        <f t="shared" si="62"/>
      </c>
      <c r="H583" s="130">
        <f t="shared" si="63"/>
      </c>
      <c r="I583" s="129">
        <f t="shared" si="66"/>
        <v>0</v>
      </c>
      <c r="J583" s="412">
        <f t="shared" si="67"/>
      </c>
      <c r="K583" s="413"/>
      <c r="L583" s="413"/>
      <c r="M583" s="413"/>
      <c r="N583" s="413"/>
      <c r="O583" s="413"/>
      <c r="P583" s="413"/>
      <c r="Q583" s="413"/>
      <c r="R583" s="413"/>
      <c r="S583" s="414"/>
      <c r="U583" s="134"/>
      <c r="V583" s="134"/>
      <c r="AC583" s="174" t="str">
        <f t="shared" si="64"/>
        <v>3380-A</v>
      </c>
      <c r="AD583" s="148" t="str">
        <f t="shared" si="65"/>
        <v>VVVVV</v>
      </c>
    </row>
    <row r="584" spans="1:30" ht="12.75">
      <c r="A584" s="100"/>
      <c r="B584" s="127"/>
      <c r="C584" s="126"/>
      <c r="D584" s="101"/>
      <c r="E584" s="102"/>
      <c r="F584" s="152">
        <f t="shared" si="61"/>
        <v>0</v>
      </c>
      <c r="G584" s="122">
        <f t="shared" si="62"/>
      </c>
      <c r="H584" s="130">
        <f t="shared" si="63"/>
      </c>
      <c r="I584" s="129">
        <f t="shared" si="66"/>
        <v>0</v>
      </c>
      <c r="J584" s="412">
        <f t="shared" si="67"/>
      </c>
      <c r="K584" s="413"/>
      <c r="L584" s="413"/>
      <c r="M584" s="413"/>
      <c r="N584" s="413"/>
      <c r="O584" s="413"/>
      <c r="P584" s="413"/>
      <c r="Q584" s="413"/>
      <c r="R584" s="413"/>
      <c r="S584" s="414"/>
      <c r="U584" s="134"/>
      <c r="V584" s="134"/>
      <c r="AC584" s="174" t="str">
        <f t="shared" si="64"/>
        <v>3380-A</v>
      </c>
      <c r="AD584" s="148" t="str">
        <f t="shared" si="65"/>
        <v>VVVVV</v>
      </c>
    </row>
    <row r="585" spans="1:30" ht="12.75">
      <c r="A585" s="100"/>
      <c r="B585" s="127"/>
      <c r="C585" s="126"/>
      <c r="D585" s="101"/>
      <c r="E585" s="102"/>
      <c r="F585" s="152">
        <f t="shared" si="61"/>
        <v>0</v>
      </c>
      <c r="G585" s="122">
        <f t="shared" si="62"/>
      </c>
      <c r="H585" s="130">
        <f t="shared" si="63"/>
      </c>
      <c r="I585" s="129">
        <f t="shared" si="66"/>
        <v>0</v>
      </c>
      <c r="J585" s="412">
        <f t="shared" si="67"/>
      </c>
      <c r="K585" s="413"/>
      <c r="L585" s="413"/>
      <c r="M585" s="413"/>
      <c r="N585" s="413"/>
      <c r="O585" s="413"/>
      <c r="P585" s="413"/>
      <c r="Q585" s="413"/>
      <c r="R585" s="413"/>
      <c r="S585" s="414"/>
      <c r="U585" s="134"/>
      <c r="V585" s="134"/>
      <c r="AC585" s="174" t="str">
        <f t="shared" si="64"/>
        <v>3380-A</v>
      </c>
      <c r="AD585" s="148" t="str">
        <f t="shared" si="65"/>
        <v>VVVVV</v>
      </c>
    </row>
    <row r="586" spans="1:30" ht="12.75">
      <c r="A586" s="100"/>
      <c r="B586" s="127"/>
      <c r="C586" s="126"/>
      <c r="D586" s="101"/>
      <c r="E586" s="102"/>
      <c r="F586" s="152">
        <f aca="true" t="shared" si="68" ref="F586:F649">VLOOKUP(AC586,devtab,4,FALSE)*E586</f>
        <v>0</v>
      </c>
      <c r="G586" s="122">
        <f t="shared" si="62"/>
      </c>
      <c r="H586" s="130">
        <f t="shared" si="63"/>
      </c>
      <c r="I586" s="129">
        <f t="shared" si="66"/>
        <v>0</v>
      </c>
      <c r="J586" s="412">
        <f t="shared" si="67"/>
      </c>
      <c r="K586" s="413"/>
      <c r="L586" s="413"/>
      <c r="M586" s="413"/>
      <c r="N586" s="413"/>
      <c r="O586" s="413"/>
      <c r="P586" s="413"/>
      <c r="Q586" s="413"/>
      <c r="R586" s="413"/>
      <c r="S586" s="414"/>
      <c r="U586" s="134"/>
      <c r="V586" s="134"/>
      <c r="AC586" s="174" t="str">
        <f t="shared" si="64"/>
        <v>3380-A</v>
      </c>
      <c r="AD586" s="148" t="str">
        <f t="shared" si="65"/>
        <v>VVVVV</v>
      </c>
    </row>
    <row r="587" spans="1:30" ht="12.75">
      <c r="A587" s="100"/>
      <c r="B587" s="127"/>
      <c r="C587" s="126"/>
      <c r="D587" s="101"/>
      <c r="E587" s="102"/>
      <c r="F587" s="152">
        <f t="shared" si="68"/>
        <v>0</v>
      </c>
      <c r="G587" s="122">
        <f aca="true" t="shared" si="69" ref="G587:G650">IF(A587&lt;&gt;"",VLOOKUP(B587,devtab,2,FALSE)-E587-1,IF(E587&lt;&gt;"",G586-E587,""))</f>
      </c>
      <c r="H587" s="130">
        <f aca="true" t="shared" si="70" ref="H587:H650">IF(A587&lt;&gt;"",1,IF(E587&lt;&gt;"",I586+1,""))</f>
      </c>
      <c r="I587" s="129">
        <f t="shared" si="66"/>
        <v>0</v>
      </c>
      <c r="J587" s="412">
        <f t="shared" si="67"/>
      </c>
      <c r="K587" s="413"/>
      <c r="L587" s="413"/>
      <c r="M587" s="413"/>
      <c r="N587" s="413"/>
      <c r="O587" s="413"/>
      <c r="P587" s="413"/>
      <c r="Q587" s="413"/>
      <c r="R587" s="413"/>
      <c r="S587" s="414"/>
      <c r="U587" s="134"/>
      <c r="V587" s="134"/>
      <c r="AC587" s="174" t="str">
        <f aca="true" t="shared" si="71" ref="AC587:AC650">IF(B587&lt;&gt;"",B587,AC586)</f>
        <v>3380-A</v>
      </c>
      <c r="AD587" s="148" t="str">
        <f aca="true" t="shared" si="72" ref="AD587:AD650">IF(A587&lt;&gt;"",A587,AD586)</f>
        <v>VVVVV</v>
      </c>
    </row>
    <row r="588" spans="1:30" ht="12.75">
      <c r="A588" s="100"/>
      <c r="B588" s="127"/>
      <c r="C588" s="126"/>
      <c r="D588" s="101"/>
      <c r="E588" s="102"/>
      <c r="F588" s="152">
        <f t="shared" si="68"/>
        <v>0</v>
      </c>
      <c r="G588" s="122">
        <f t="shared" si="69"/>
      </c>
      <c r="H588" s="130">
        <f t="shared" si="70"/>
      </c>
      <c r="I588" s="129">
        <f t="shared" si="66"/>
        <v>0</v>
      </c>
      <c r="J588" s="412">
        <f t="shared" si="67"/>
      </c>
      <c r="K588" s="413"/>
      <c r="L588" s="413"/>
      <c r="M588" s="413"/>
      <c r="N588" s="413"/>
      <c r="O588" s="413"/>
      <c r="P588" s="413"/>
      <c r="Q588" s="413"/>
      <c r="R588" s="413"/>
      <c r="S588" s="414"/>
      <c r="U588" s="134"/>
      <c r="V588" s="134"/>
      <c r="AC588" s="174" t="str">
        <f t="shared" si="71"/>
        <v>3380-A</v>
      </c>
      <c r="AD588" s="148" t="str">
        <f t="shared" si="72"/>
        <v>VVVVV</v>
      </c>
    </row>
    <row r="589" spans="1:30" ht="12.75">
      <c r="A589" s="100"/>
      <c r="B589" s="127"/>
      <c r="C589" s="126"/>
      <c r="D589" s="101"/>
      <c r="E589" s="102"/>
      <c r="F589" s="152">
        <f t="shared" si="68"/>
        <v>0</v>
      </c>
      <c r="G589" s="122">
        <f t="shared" si="69"/>
      </c>
      <c r="H589" s="130">
        <f t="shared" si="70"/>
      </c>
      <c r="I589" s="129">
        <f t="shared" si="66"/>
        <v>0</v>
      </c>
      <c r="J589" s="412">
        <f t="shared" si="67"/>
      </c>
      <c r="K589" s="413"/>
      <c r="L589" s="413"/>
      <c r="M589" s="413"/>
      <c r="N589" s="413"/>
      <c r="O589" s="413"/>
      <c r="P589" s="413"/>
      <c r="Q589" s="413"/>
      <c r="R589" s="413"/>
      <c r="S589" s="414"/>
      <c r="U589" s="134"/>
      <c r="V589" s="134"/>
      <c r="AC589" s="174" t="str">
        <f t="shared" si="71"/>
        <v>3380-A</v>
      </c>
      <c r="AD589" s="148" t="str">
        <f t="shared" si="72"/>
        <v>VVVVV</v>
      </c>
    </row>
    <row r="590" spans="1:30" ht="12.75">
      <c r="A590" s="100"/>
      <c r="B590" s="127"/>
      <c r="C590" s="126"/>
      <c r="D590" s="101"/>
      <c r="E590" s="102"/>
      <c r="F590" s="152">
        <f t="shared" si="68"/>
        <v>0</v>
      </c>
      <c r="G590" s="122">
        <f t="shared" si="69"/>
      </c>
      <c r="H590" s="130">
        <f t="shared" si="70"/>
      </c>
      <c r="I590" s="129">
        <f aca="true" t="shared" si="73" ref="I590:I653">IF(E590&lt;&gt;"",H590+E590-1,0)</f>
        <v>0</v>
      </c>
      <c r="J590" s="412">
        <f t="shared" si="67"/>
      </c>
      <c r="K590" s="413"/>
      <c r="L590" s="413"/>
      <c r="M590" s="413"/>
      <c r="N590" s="413"/>
      <c r="O590" s="413"/>
      <c r="P590" s="413"/>
      <c r="Q590" s="413"/>
      <c r="R590" s="413"/>
      <c r="S590" s="414"/>
      <c r="U590" s="134"/>
      <c r="V590" s="134"/>
      <c r="AC590" s="174" t="str">
        <f t="shared" si="71"/>
        <v>3380-A</v>
      </c>
      <c r="AD590" s="148" t="str">
        <f t="shared" si="72"/>
        <v>VVVVV</v>
      </c>
    </row>
    <row r="591" spans="1:30" ht="12.75">
      <c r="A591" s="100"/>
      <c r="B591" s="127"/>
      <c r="C591" s="126"/>
      <c r="D591" s="101"/>
      <c r="E591" s="102"/>
      <c r="F591" s="152">
        <f t="shared" si="68"/>
        <v>0</v>
      </c>
      <c r="G591" s="122">
        <f t="shared" si="69"/>
      </c>
      <c r="H591" s="130">
        <f t="shared" si="70"/>
      </c>
      <c r="I591" s="129">
        <f t="shared" si="73"/>
        <v>0</v>
      </c>
      <c r="J591" s="412">
        <f t="shared" si="67"/>
      </c>
      <c r="K591" s="413"/>
      <c r="L591" s="413"/>
      <c r="M591" s="413"/>
      <c r="N591" s="413"/>
      <c r="O591" s="413"/>
      <c r="P591" s="413"/>
      <c r="Q591" s="413"/>
      <c r="R591" s="413"/>
      <c r="S591" s="414"/>
      <c r="U591" s="134"/>
      <c r="V591" s="134"/>
      <c r="AC591" s="174" t="str">
        <f t="shared" si="71"/>
        <v>3380-A</v>
      </c>
      <c r="AD591" s="148" t="str">
        <f t="shared" si="72"/>
        <v>VVVVV</v>
      </c>
    </row>
    <row r="592" spans="1:30" ht="12.75">
      <c r="A592" s="100"/>
      <c r="B592" s="127"/>
      <c r="C592" s="126"/>
      <c r="D592" s="101"/>
      <c r="E592" s="102"/>
      <c r="F592" s="152">
        <f t="shared" si="68"/>
        <v>0</v>
      </c>
      <c r="G592" s="122">
        <f t="shared" si="69"/>
      </c>
      <c r="H592" s="130">
        <f t="shared" si="70"/>
      </c>
      <c r="I592" s="129">
        <f t="shared" si="73"/>
        <v>0</v>
      </c>
      <c r="J592" s="412">
        <f t="shared" si="67"/>
      </c>
      <c r="K592" s="413"/>
      <c r="L592" s="413"/>
      <c r="M592" s="413"/>
      <c r="N592" s="413"/>
      <c r="O592" s="413"/>
      <c r="P592" s="413"/>
      <c r="Q592" s="413"/>
      <c r="R592" s="413"/>
      <c r="S592" s="414"/>
      <c r="U592" s="134"/>
      <c r="V592" s="134"/>
      <c r="AC592" s="174" t="str">
        <f t="shared" si="71"/>
        <v>3380-A</v>
      </c>
      <c r="AD592" s="148" t="str">
        <f t="shared" si="72"/>
        <v>VVVVV</v>
      </c>
    </row>
    <row r="593" spans="1:30" ht="12.75">
      <c r="A593" s="100"/>
      <c r="B593" s="127"/>
      <c r="C593" s="126"/>
      <c r="D593" s="101"/>
      <c r="E593" s="102"/>
      <c r="F593" s="152">
        <f t="shared" si="68"/>
        <v>0</v>
      </c>
      <c r="G593" s="122">
        <f t="shared" si="69"/>
      </c>
      <c r="H593" s="130">
        <f t="shared" si="70"/>
      </c>
      <c r="I593" s="129">
        <f t="shared" si="73"/>
        <v>0</v>
      </c>
      <c r="J593" s="412">
        <f t="shared" si="67"/>
      </c>
      <c r="K593" s="413"/>
      <c r="L593" s="413"/>
      <c r="M593" s="413"/>
      <c r="N593" s="413"/>
      <c r="O593" s="413"/>
      <c r="P593" s="413"/>
      <c r="Q593" s="413"/>
      <c r="R593" s="413"/>
      <c r="S593" s="414"/>
      <c r="U593" s="134"/>
      <c r="V593" s="134"/>
      <c r="AC593" s="174" t="str">
        <f t="shared" si="71"/>
        <v>3380-A</v>
      </c>
      <c r="AD593" s="148" t="str">
        <f t="shared" si="72"/>
        <v>VVVVV</v>
      </c>
    </row>
    <row r="594" spans="1:30" ht="12.75">
      <c r="A594" s="100"/>
      <c r="B594" s="127"/>
      <c r="C594" s="126"/>
      <c r="D594" s="101"/>
      <c r="E594" s="102"/>
      <c r="F594" s="152">
        <f t="shared" si="68"/>
        <v>0</v>
      </c>
      <c r="G594" s="122">
        <f t="shared" si="69"/>
      </c>
      <c r="H594" s="130">
        <f t="shared" si="70"/>
      </c>
      <c r="I594" s="129">
        <f t="shared" si="73"/>
        <v>0</v>
      </c>
      <c r="J594" s="412">
        <f t="shared" si="67"/>
      </c>
      <c r="K594" s="413"/>
      <c r="L594" s="413"/>
      <c r="M594" s="413"/>
      <c r="N594" s="413"/>
      <c r="O594" s="413"/>
      <c r="P594" s="413"/>
      <c r="Q594" s="413"/>
      <c r="R594" s="413"/>
      <c r="S594" s="414"/>
      <c r="U594" s="134"/>
      <c r="V594" s="134"/>
      <c r="AC594" s="174" t="str">
        <f t="shared" si="71"/>
        <v>3380-A</v>
      </c>
      <c r="AD594" s="148" t="str">
        <f t="shared" si="72"/>
        <v>VVVVV</v>
      </c>
    </row>
    <row r="595" spans="1:30" ht="12.75">
      <c r="A595" s="100"/>
      <c r="B595" s="127"/>
      <c r="C595" s="126"/>
      <c r="D595" s="101"/>
      <c r="E595" s="102"/>
      <c r="F595" s="152">
        <f t="shared" si="68"/>
        <v>0</v>
      </c>
      <c r="G595" s="122">
        <f t="shared" si="69"/>
      </c>
      <c r="H595" s="130">
        <f t="shared" si="70"/>
      </c>
      <c r="I595" s="129">
        <f t="shared" si="73"/>
        <v>0</v>
      </c>
      <c r="J595" s="412">
        <f t="shared" si="67"/>
      </c>
      <c r="K595" s="413"/>
      <c r="L595" s="413"/>
      <c r="M595" s="413"/>
      <c r="N595" s="413"/>
      <c r="O595" s="413"/>
      <c r="P595" s="413"/>
      <c r="Q595" s="413"/>
      <c r="R595" s="413"/>
      <c r="S595" s="414"/>
      <c r="U595" s="134"/>
      <c r="V595" s="134"/>
      <c r="AC595" s="174" t="str">
        <f t="shared" si="71"/>
        <v>3380-A</v>
      </c>
      <c r="AD595" s="148" t="str">
        <f t="shared" si="72"/>
        <v>VVVVV</v>
      </c>
    </row>
    <row r="596" spans="1:30" ht="12.75">
      <c r="A596" s="100"/>
      <c r="B596" s="127"/>
      <c r="C596" s="126"/>
      <c r="D596" s="101"/>
      <c r="E596" s="102"/>
      <c r="F596" s="152">
        <f t="shared" si="68"/>
        <v>0</v>
      </c>
      <c r="G596" s="122">
        <f t="shared" si="69"/>
      </c>
      <c r="H596" s="130">
        <f t="shared" si="70"/>
      </c>
      <c r="I596" s="129">
        <f t="shared" si="73"/>
        <v>0</v>
      </c>
      <c r="J596" s="412">
        <f t="shared" si="67"/>
      </c>
      <c r="K596" s="413"/>
      <c r="L596" s="413"/>
      <c r="M596" s="413"/>
      <c r="N596" s="413"/>
      <c r="O596" s="413"/>
      <c r="P596" s="413"/>
      <c r="Q596" s="413"/>
      <c r="R596" s="413"/>
      <c r="S596" s="414"/>
      <c r="U596" s="134"/>
      <c r="V596" s="134"/>
      <c r="AC596" s="174" t="str">
        <f t="shared" si="71"/>
        <v>3380-A</v>
      </c>
      <c r="AD596" s="148" t="str">
        <f t="shared" si="72"/>
        <v>VVVVV</v>
      </c>
    </row>
    <row r="597" spans="1:30" ht="12.75">
      <c r="A597" s="100"/>
      <c r="B597" s="127"/>
      <c r="C597" s="126"/>
      <c r="D597" s="101"/>
      <c r="E597" s="102"/>
      <c r="F597" s="152">
        <f t="shared" si="68"/>
        <v>0</v>
      </c>
      <c r="G597" s="122">
        <f t="shared" si="69"/>
      </c>
      <c r="H597" s="130">
        <f t="shared" si="70"/>
      </c>
      <c r="I597" s="129">
        <f t="shared" si="73"/>
        <v>0</v>
      </c>
      <c r="J597" s="412">
        <f t="shared" si="67"/>
      </c>
      <c r="K597" s="413"/>
      <c r="L597" s="413"/>
      <c r="M597" s="413"/>
      <c r="N597" s="413"/>
      <c r="O597" s="413"/>
      <c r="P597" s="413"/>
      <c r="Q597" s="413"/>
      <c r="R597" s="413"/>
      <c r="S597" s="414"/>
      <c r="U597" s="134"/>
      <c r="V597" s="134"/>
      <c r="AC597" s="174" t="str">
        <f t="shared" si="71"/>
        <v>3380-A</v>
      </c>
      <c r="AD597" s="148" t="str">
        <f t="shared" si="72"/>
        <v>VVVVV</v>
      </c>
    </row>
    <row r="598" spans="1:30" ht="12.75">
      <c r="A598" s="100"/>
      <c r="B598" s="127"/>
      <c r="C598" s="126"/>
      <c r="D598" s="101"/>
      <c r="E598" s="102"/>
      <c r="F598" s="152">
        <f t="shared" si="68"/>
        <v>0</v>
      </c>
      <c r="G598" s="122">
        <f t="shared" si="69"/>
      </c>
      <c r="H598" s="130">
        <f t="shared" si="70"/>
      </c>
      <c r="I598" s="129">
        <f t="shared" si="73"/>
        <v>0</v>
      </c>
      <c r="J598" s="412">
        <f t="shared" si="67"/>
      </c>
      <c r="K598" s="413"/>
      <c r="L598" s="413"/>
      <c r="M598" s="413"/>
      <c r="N598" s="413"/>
      <c r="O598" s="413"/>
      <c r="P598" s="413"/>
      <c r="Q598" s="413"/>
      <c r="R598" s="413"/>
      <c r="S598" s="414"/>
      <c r="U598" s="134"/>
      <c r="V598" s="134"/>
      <c r="AC598" s="174" t="str">
        <f t="shared" si="71"/>
        <v>3380-A</v>
      </c>
      <c r="AD598" s="148" t="str">
        <f t="shared" si="72"/>
        <v>VVVVV</v>
      </c>
    </row>
    <row r="599" spans="1:30" ht="12.75">
      <c r="A599" s="100"/>
      <c r="B599" s="127"/>
      <c r="C599" s="126"/>
      <c r="D599" s="101"/>
      <c r="E599" s="102"/>
      <c r="F599" s="152">
        <f t="shared" si="68"/>
        <v>0</v>
      </c>
      <c r="G599" s="122">
        <f t="shared" si="69"/>
      </c>
      <c r="H599" s="130">
        <f t="shared" si="70"/>
      </c>
      <c r="I599" s="129">
        <f t="shared" si="73"/>
        <v>0</v>
      </c>
      <c r="J599" s="412">
        <f t="shared" si="67"/>
      </c>
      <c r="K599" s="413"/>
      <c r="L599" s="413"/>
      <c r="M599" s="413"/>
      <c r="N599" s="413"/>
      <c r="O599" s="413"/>
      <c r="P599" s="413"/>
      <c r="Q599" s="413"/>
      <c r="R599" s="413"/>
      <c r="S599" s="414"/>
      <c r="U599" s="134"/>
      <c r="V599" s="134"/>
      <c r="AC599" s="174" t="str">
        <f t="shared" si="71"/>
        <v>3380-A</v>
      </c>
      <c r="AD599" s="148" t="str">
        <f t="shared" si="72"/>
        <v>VVVVV</v>
      </c>
    </row>
    <row r="600" spans="1:30" ht="12.75">
      <c r="A600" s="100"/>
      <c r="B600" s="127"/>
      <c r="C600" s="126"/>
      <c r="D600" s="101"/>
      <c r="E600" s="102"/>
      <c r="F600" s="152">
        <f t="shared" si="68"/>
        <v>0</v>
      </c>
      <c r="G600" s="122">
        <f t="shared" si="69"/>
      </c>
      <c r="H600" s="130">
        <f t="shared" si="70"/>
      </c>
      <c r="I600" s="129">
        <f t="shared" si="73"/>
        <v>0</v>
      </c>
      <c r="J600" s="412">
        <f t="shared" si="67"/>
      </c>
      <c r="K600" s="413"/>
      <c r="L600" s="413"/>
      <c r="M600" s="413"/>
      <c r="N600" s="413"/>
      <c r="O600" s="413"/>
      <c r="P600" s="413"/>
      <c r="Q600" s="413"/>
      <c r="R600" s="413"/>
      <c r="S600" s="414"/>
      <c r="U600" s="134"/>
      <c r="V600" s="134"/>
      <c r="AC600" s="174" t="str">
        <f t="shared" si="71"/>
        <v>3380-A</v>
      </c>
      <c r="AD600" s="148" t="str">
        <f t="shared" si="72"/>
        <v>VVVVV</v>
      </c>
    </row>
    <row r="601" spans="1:30" ht="12.75">
      <c r="A601" s="100"/>
      <c r="B601" s="127"/>
      <c r="C601" s="126"/>
      <c r="D601" s="101"/>
      <c r="E601" s="102"/>
      <c r="F601" s="152">
        <f t="shared" si="68"/>
        <v>0</v>
      </c>
      <c r="G601" s="122">
        <f t="shared" si="69"/>
      </c>
      <c r="H601" s="130">
        <f t="shared" si="70"/>
      </c>
      <c r="I601" s="129">
        <f t="shared" si="73"/>
        <v>0</v>
      </c>
      <c r="J601" s="412">
        <f t="shared" si="67"/>
      </c>
      <c r="K601" s="413"/>
      <c r="L601" s="413"/>
      <c r="M601" s="413"/>
      <c r="N601" s="413"/>
      <c r="O601" s="413"/>
      <c r="P601" s="413"/>
      <c r="Q601" s="413"/>
      <c r="R601" s="413"/>
      <c r="S601" s="414"/>
      <c r="U601" s="134"/>
      <c r="V601" s="134"/>
      <c r="AC601" s="174" t="str">
        <f t="shared" si="71"/>
        <v>3380-A</v>
      </c>
      <c r="AD601" s="148" t="str">
        <f t="shared" si="72"/>
        <v>VVVVV</v>
      </c>
    </row>
    <row r="602" spans="1:30" ht="12.75">
      <c r="A602" s="100"/>
      <c r="B602" s="127"/>
      <c r="C602" s="126"/>
      <c r="D602" s="101"/>
      <c r="E602" s="102"/>
      <c r="F602" s="152">
        <f t="shared" si="68"/>
        <v>0</v>
      </c>
      <c r="G602" s="122">
        <f t="shared" si="69"/>
      </c>
      <c r="H602" s="130">
        <f t="shared" si="70"/>
      </c>
      <c r="I602" s="129">
        <f t="shared" si="73"/>
        <v>0</v>
      </c>
      <c r="J602" s="412">
        <f t="shared" si="67"/>
      </c>
      <c r="K602" s="413"/>
      <c r="L602" s="413"/>
      <c r="M602" s="413"/>
      <c r="N602" s="413"/>
      <c r="O602" s="413"/>
      <c r="P602" s="413"/>
      <c r="Q602" s="413"/>
      <c r="R602" s="413"/>
      <c r="S602" s="414"/>
      <c r="U602" s="134"/>
      <c r="V602" s="134"/>
      <c r="AC602" s="174" t="str">
        <f t="shared" si="71"/>
        <v>3380-A</v>
      </c>
      <c r="AD602" s="148" t="str">
        <f t="shared" si="72"/>
        <v>VVVVV</v>
      </c>
    </row>
    <row r="603" spans="1:30" ht="12.75">
      <c r="A603" s="100"/>
      <c r="B603" s="127"/>
      <c r="C603" s="126"/>
      <c r="D603" s="101"/>
      <c r="E603" s="102"/>
      <c r="F603" s="152">
        <f t="shared" si="68"/>
        <v>0</v>
      </c>
      <c r="G603" s="122">
        <f t="shared" si="69"/>
      </c>
      <c r="H603" s="130">
        <f t="shared" si="70"/>
      </c>
      <c r="I603" s="129">
        <f t="shared" si="73"/>
        <v>0</v>
      </c>
      <c r="J603" s="412">
        <f t="shared" si="67"/>
      </c>
      <c r="K603" s="413"/>
      <c r="L603" s="413"/>
      <c r="M603" s="413"/>
      <c r="N603" s="413"/>
      <c r="O603" s="413"/>
      <c r="P603" s="413"/>
      <c r="Q603" s="413"/>
      <c r="R603" s="413"/>
      <c r="S603" s="414"/>
      <c r="U603" s="134"/>
      <c r="V603" s="134"/>
      <c r="AC603" s="174" t="str">
        <f t="shared" si="71"/>
        <v>3380-A</v>
      </c>
      <c r="AD603" s="148" t="str">
        <f t="shared" si="72"/>
        <v>VVVVV</v>
      </c>
    </row>
    <row r="604" spans="1:30" ht="12.75">
      <c r="A604" s="100"/>
      <c r="B604" s="127"/>
      <c r="C604" s="126"/>
      <c r="D604" s="101"/>
      <c r="E604" s="102"/>
      <c r="F604" s="152">
        <f t="shared" si="68"/>
        <v>0</v>
      </c>
      <c r="G604" s="122">
        <f t="shared" si="69"/>
      </c>
      <c r="H604" s="130">
        <f t="shared" si="70"/>
      </c>
      <c r="I604" s="129">
        <f t="shared" si="73"/>
        <v>0</v>
      </c>
      <c r="J604" s="412">
        <f t="shared" si="67"/>
      </c>
      <c r="K604" s="413"/>
      <c r="L604" s="413"/>
      <c r="M604" s="413"/>
      <c r="N604" s="413"/>
      <c r="O604" s="413"/>
      <c r="P604" s="413"/>
      <c r="Q604" s="413"/>
      <c r="R604" s="413"/>
      <c r="S604" s="414"/>
      <c r="U604" s="134"/>
      <c r="V604" s="134"/>
      <c r="AC604" s="174" t="str">
        <f t="shared" si="71"/>
        <v>3380-A</v>
      </c>
      <c r="AD604" s="148" t="str">
        <f t="shared" si="72"/>
        <v>VVVVV</v>
      </c>
    </row>
    <row r="605" spans="1:30" ht="12.75">
      <c r="A605" s="100"/>
      <c r="B605" s="127"/>
      <c r="C605" s="126"/>
      <c r="D605" s="101"/>
      <c r="E605" s="102"/>
      <c r="F605" s="152">
        <f t="shared" si="68"/>
        <v>0</v>
      </c>
      <c r="G605" s="122">
        <f t="shared" si="69"/>
      </c>
      <c r="H605" s="130">
        <f t="shared" si="70"/>
      </c>
      <c r="I605" s="129">
        <f t="shared" si="73"/>
        <v>0</v>
      </c>
      <c r="J605" s="412">
        <f t="shared" si="67"/>
      </c>
      <c r="K605" s="413"/>
      <c r="L605" s="413"/>
      <c r="M605" s="413"/>
      <c r="N605" s="413"/>
      <c r="O605" s="413"/>
      <c r="P605" s="413"/>
      <c r="Q605" s="413"/>
      <c r="R605" s="413"/>
      <c r="S605" s="414"/>
      <c r="U605" s="134"/>
      <c r="V605" s="134"/>
      <c r="AC605" s="174" t="str">
        <f t="shared" si="71"/>
        <v>3380-A</v>
      </c>
      <c r="AD605" s="148" t="str">
        <f t="shared" si="72"/>
        <v>VVVVV</v>
      </c>
    </row>
    <row r="606" spans="1:30" ht="12.75">
      <c r="A606" s="100"/>
      <c r="B606" s="127"/>
      <c r="C606" s="126"/>
      <c r="D606" s="101"/>
      <c r="E606" s="102"/>
      <c r="F606" s="152">
        <f t="shared" si="68"/>
        <v>0</v>
      </c>
      <c r="G606" s="122">
        <f t="shared" si="69"/>
      </c>
      <c r="H606" s="130">
        <f t="shared" si="70"/>
      </c>
      <c r="I606" s="129">
        <f t="shared" si="73"/>
        <v>0</v>
      </c>
      <c r="J606" s="412">
        <f t="shared" si="67"/>
      </c>
      <c r="K606" s="413"/>
      <c r="L606" s="413"/>
      <c r="M606" s="413"/>
      <c r="N606" s="413"/>
      <c r="O606" s="413"/>
      <c r="P606" s="413"/>
      <c r="Q606" s="413"/>
      <c r="R606" s="413"/>
      <c r="S606" s="414"/>
      <c r="U606" s="134"/>
      <c r="V606" s="134"/>
      <c r="AC606" s="174" t="str">
        <f t="shared" si="71"/>
        <v>3380-A</v>
      </c>
      <c r="AD606" s="148" t="str">
        <f t="shared" si="72"/>
        <v>VVVVV</v>
      </c>
    </row>
    <row r="607" spans="1:30" ht="12.75">
      <c r="A607" s="100"/>
      <c r="B607" s="127"/>
      <c r="C607" s="126"/>
      <c r="D607" s="101"/>
      <c r="E607" s="102"/>
      <c r="F607" s="152">
        <f t="shared" si="68"/>
        <v>0</v>
      </c>
      <c r="G607" s="122">
        <f t="shared" si="69"/>
      </c>
      <c r="H607" s="130">
        <f t="shared" si="70"/>
      </c>
      <c r="I607" s="129">
        <f t="shared" si="73"/>
        <v>0</v>
      </c>
      <c r="J607" s="412">
        <f t="shared" si="67"/>
      </c>
      <c r="K607" s="413"/>
      <c r="L607" s="413"/>
      <c r="M607" s="413"/>
      <c r="N607" s="413"/>
      <c r="O607" s="413"/>
      <c r="P607" s="413"/>
      <c r="Q607" s="413"/>
      <c r="R607" s="413"/>
      <c r="S607" s="414"/>
      <c r="U607" s="134"/>
      <c r="V607" s="134"/>
      <c r="AC607" s="174" t="str">
        <f t="shared" si="71"/>
        <v>3380-A</v>
      </c>
      <c r="AD607" s="148" t="str">
        <f t="shared" si="72"/>
        <v>VVVVV</v>
      </c>
    </row>
    <row r="608" spans="1:30" ht="12.75">
      <c r="A608" s="100"/>
      <c r="B608" s="127"/>
      <c r="C608" s="126"/>
      <c r="D608" s="101"/>
      <c r="E608" s="102"/>
      <c r="F608" s="152">
        <f t="shared" si="68"/>
        <v>0</v>
      </c>
      <c r="G608" s="122">
        <f t="shared" si="69"/>
      </c>
      <c r="H608" s="130">
        <f t="shared" si="70"/>
      </c>
      <c r="I608" s="129">
        <f t="shared" si="73"/>
        <v>0</v>
      </c>
      <c r="J608" s="412">
        <f t="shared" si="67"/>
      </c>
      <c r="K608" s="413"/>
      <c r="L608" s="413"/>
      <c r="M608" s="413"/>
      <c r="N608" s="413"/>
      <c r="O608" s="413"/>
      <c r="P608" s="413"/>
      <c r="Q608" s="413"/>
      <c r="R608" s="413"/>
      <c r="S608" s="414"/>
      <c r="U608" s="134"/>
      <c r="V608" s="134"/>
      <c r="AC608" s="174" t="str">
        <f t="shared" si="71"/>
        <v>3380-A</v>
      </c>
      <c r="AD608" s="148" t="str">
        <f t="shared" si="72"/>
        <v>VVVVV</v>
      </c>
    </row>
    <row r="609" spans="1:30" ht="12.75">
      <c r="A609" s="100"/>
      <c r="B609" s="127"/>
      <c r="C609" s="126"/>
      <c r="D609" s="101"/>
      <c r="E609" s="102"/>
      <c r="F609" s="152">
        <f t="shared" si="68"/>
        <v>0</v>
      </c>
      <c r="G609" s="122">
        <f t="shared" si="69"/>
      </c>
      <c r="H609" s="130">
        <f t="shared" si="70"/>
      </c>
      <c r="I609" s="129">
        <f t="shared" si="73"/>
        <v>0</v>
      </c>
      <c r="J609" s="412">
        <f t="shared" si="67"/>
      </c>
      <c r="K609" s="413"/>
      <c r="L609" s="413"/>
      <c r="M609" s="413"/>
      <c r="N609" s="413"/>
      <c r="O609" s="413"/>
      <c r="P609" s="413"/>
      <c r="Q609" s="413"/>
      <c r="R609" s="413"/>
      <c r="S609" s="414"/>
      <c r="U609" s="134"/>
      <c r="V609" s="134"/>
      <c r="AC609" s="174" t="str">
        <f t="shared" si="71"/>
        <v>3380-A</v>
      </c>
      <c r="AD609" s="148" t="str">
        <f t="shared" si="72"/>
        <v>VVVVV</v>
      </c>
    </row>
    <row r="610" spans="1:30" ht="12.75">
      <c r="A610" s="100"/>
      <c r="B610" s="127"/>
      <c r="C610" s="126"/>
      <c r="D610" s="101"/>
      <c r="E610" s="102"/>
      <c r="F610" s="152">
        <f t="shared" si="68"/>
        <v>0</v>
      </c>
      <c r="G610" s="122">
        <f t="shared" si="69"/>
      </c>
      <c r="H610" s="130">
        <f t="shared" si="70"/>
      </c>
      <c r="I610" s="129">
        <f t="shared" si="73"/>
        <v>0</v>
      </c>
      <c r="J610" s="412">
        <f t="shared" si="67"/>
      </c>
      <c r="K610" s="413"/>
      <c r="L610" s="413"/>
      <c r="M610" s="413"/>
      <c r="N610" s="413"/>
      <c r="O610" s="413"/>
      <c r="P610" s="413"/>
      <c r="Q610" s="413"/>
      <c r="R610" s="413"/>
      <c r="S610" s="414"/>
      <c r="U610" s="134"/>
      <c r="V610" s="134"/>
      <c r="AC610" s="174" t="str">
        <f t="shared" si="71"/>
        <v>3380-A</v>
      </c>
      <c r="AD610" s="148" t="str">
        <f t="shared" si="72"/>
        <v>VVVVV</v>
      </c>
    </row>
    <row r="611" spans="1:30" ht="12.75">
      <c r="A611" s="100"/>
      <c r="B611" s="127"/>
      <c r="C611" s="126"/>
      <c r="D611" s="101"/>
      <c r="E611" s="102"/>
      <c r="F611" s="152">
        <f t="shared" si="68"/>
        <v>0</v>
      </c>
      <c r="G611" s="122">
        <f t="shared" si="69"/>
      </c>
      <c r="H611" s="130">
        <f t="shared" si="70"/>
      </c>
      <c r="I611" s="129">
        <f t="shared" si="73"/>
        <v>0</v>
      </c>
      <c r="J611" s="412">
        <f t="shared" si="67"/>
      </c>
      <c r="K611" s="413"/>
      <c r="L611" s="413"/>
      <c r="M611" s="413"/>
      <c r="N611" s="413"/>
      <c r="O611" s="413"/>
      <c r="P611" s="413"/>
      <c r="Q611" s="413"/>
      <c r="R611" s="413"/>
      <c r="S611" s="414"/>
      <c r="U611" s="134"/>
      <c r="V611" s="134"/>
      <c r="AC611" s="174" t="str">
        <f t="shared" si="71"/>
        <v>3380-A</v>
      </c>
      <c r="AD611" s="148" t="str">
        <f t="shared" si="72"/>
        <v>VVVVV</v>
      </c>
    </row>
    <row r="612" spans="1:30" ht="12.75">
      <c r="A612" s="100"/>
      <c r="B612" s="127"/>
      <c r="C612" s="126"/>
      <c r="D612" s="101"/>
      <c r="E612" s="102"/>
      <c r="F612" s="152">
        <f t="shared" si="68"/>
        <v>0</v>
      </c>
      <c r="G612" s="122">
        <f t="shared" si="69"/>
      </c>
      <c r="H612" s="130">
        <f t="shared" si="70"/>
      </c>
      <c r="I612" s="129">
        <f t="shared" si="73"/>
        <v>0</v>
      </c>
      <c r="J612" s="412">
        <f t="shared" si="67"/>
      </c>
      <c r="K612" s="413"/>
      <c r="L612" s="413"/>
      <c r="M612" s="413"/>
      <c r="N612" s="413"/>
      <c r="O612" s="413"/>
      <c r="P612" s="413"/>
      <c r="Q612" s="413"/>
      <c r="R612" s="413"/>
      <c r="S612" s="414"/>
      <c r="U612" s="134"/>
      <c r="V612" s="134"/>
      <c r="AC612" s="174" t="str">
        <f t="shared" si="71"/>
        <v>3380-A</v>
      </c>
      <c r="AD612" s="148" t="str">
        <f t="shared" si="72"/>
        <v>VVVVV</v>
      </c>
    </row>
    <row r="613" spans="1:30" ht="12.75">
      <c r="A613" s="100"/>
      <c r="B613" s="127"/>
      <c r="C613" s="126"/>
      <c r="D613" s="101"/>
      <c r="E613" s="102"/>
      <c r="F613" s="152">
        <f t="shared" si="68"/>
        <v>0</v>
      </c>
      <c r="G613" s="122">
        <f t="shared" si="69"/>
      </c>
      <c r="H613" s="130">
        <f t="shared" si="70"/>
      </c>
      <c r="I613" s="129">
        <f t="shared" si="73"/>
        <v>0</v>
      </c>
      <c r="J613" s="412">
        <f t="shared" si="67"/>
      </c>
      <c r="K613" s="413"/>
      <c r="L613" s="413"/>
      <c r="M613" s="413"/>
      <c r="N613" s="413"/>
      <c r="O613" s="413"/>
      <c r="P613" s="413"/>
      <c r="Q613" s="413"/>
      <c r="R613" s="413"/>
      <c r="S613" s="414"/>
      <c r="U613" s="134"/>
      <c r="V613" s="134"/>
      <c r="AC613" s="174" t="str">
        <f t="shared" si="71"/>
        <v>3380-A</v>
      </c>
      <c r="AD613" s="148" t="str">
        <f t="shared" si="72"/>
        <v>VVVVV</v>
      </c>
    </row>
    <row r="614" spans="1:30" ht="12.75">
      <c r="A614" s="100"/>
      <c r="B614" s="127"/>
      <c r="C614" s="126"/>
      <c r="D614" s="101"/>
      <c r="E614" s="102"/>
      <c r="F614" s="152">
        <f t="shared" si="68"/>
        <v>0</v>
      </c>
      <c r="G614" s="122">
        <f t="shared" si="69"/>
      </c>
      <c r="H614" s="130">
        <f t="shared" si="70"/>
      </c>
      <c r="I614" s="129">
        <f t="shared" si="73"/>
        <v>0</v>
      </c>
      <c r="J614" s="412">
        <f t="shared" si="67"/>
      </c>
      <c r="K614" s="413"/>
      <c r="L614" s="413"/>
      <c r="M614" s="413"/>
      <c r="N614" s="413"/>
      <c r="O614" s="413"/>
      <c r="P614" s="413"/>
      <c r="Q614" s="413"/>
      <c r="R614" s="413"/>
      <c r="S614" s="414"/>
      <c r="U614" s="134"/>
      <c r="V614" s="134"/>
      <c r="AC614" s="174" t="str">
        <f t="shared" si="71"/>
        <v>3380-A</v>
      </c>
      <c r="AD614" s="148" t="str">
        <f t="shared" si="72"/>
        <v>VVVVV</v>
      </c>
    </row>
    <row r="615" spans="1:30" ht="12.75">
      <c r="A615" s="100"/>
      <c r="B615" s="127"/>
      <c r="C615" s="126"/>
      <c r="D615" s="101"/>
      <c r="E615" s="102"/>
      <c r="F615" s="152">
        <f t="shared" si="68"/>
        <v>0</v>
      </c>
      <c r="G615" s="122">
        <f t="shared" si="69"/>
      </c>
      <c r="H615" s="130">
        <f t="shared" si="70"/>
      </c>
      <c r="I615" s="129">
        <f t="shared" si="73"/>
        <v>0</v>
      </c>
      <c r="J615" s="412">
        <f t="shared" si="67"/>
      </c>
      <c r="K615" s="413"/>
      <c r="L615" s="413"/>
      <c r="M615" s="413"/>
      <c r="N615" s="413"/>
      <c r="O615" s="413"/>
      <c r="P615" s="413"/>
      <c r="Q615" s="413"/>
      <c r="R615" s="413"/>
      <c r="S615" s="414"/>
      <c r="U615" s="134"/>
      <c r="V615" s="134"/>
      <c r="AC615" s="174" t="str">
        <f t="shared" si="71"/>
        <v>3380-A</v>
      </c>
      <c r="AD615" s="148" t="str">
        <f t="shared" si="72"/>
        <v>VVVVV</v>
      </c>
    </row>
    <row r="616" spans="1:30" ht="12.75">
      <c r="A616" s="100"/>
      <c r="B616" s="127"/>
      <c r="C616" s="126"/>
      <c r="D616" s="101"/>
      <c r="E616" s="102"/>
      <c r="F616" s="152">
        <f t="shared" si="68"/>
        <v>0</v>
      </c>
      <c r="G616" s="122">
        <f t="shared" si="69"/>
      </c>
      <c r="H616" s="130">
        <f t="shared" si="70"/>
      </c>
      <c r="I616" s="129">
        <f t="shared" si="73"/>
        <v>0</v>
      </c>
      <c r="J616" s="412">
        <f t="shared" si="67"/>
      </c>
      <c r="K616" s="413"/>
      <c r="L616" s="413"/>
      <c r="M616" s="413"/>
      <c r="N616" s="413"/>
      <c r="O616" s="413"/>
      <c r="P616" s="413"/>
      <c r="Q616" s="413"/>
      <c r="R616" s="413"/>
      <c r="S616" s="414"/>
      <c r="U616" s="134"/>
      <c r="V616" s="134"/>
      <c r="AC616" s="174" t="str">
        <f t="shared" si="71"/>
        <v>3380-A</v>
      </c>
      <c r="AD616" s="148" t="str">
        <f t="shared" si="72"/>
        <v>VVVVV</v>
      </c>
    </row>
    <row r="617" spans="1:30" ht="12.75">
      <c r="A617" s="100"/>
      <c r="B617" s="127"/>
      <c r="C617" s="126"/>
      <c r="D617" s="101"/>
      <c r="E617" s="102"/>
      <c r="F617" s="152">
        <f t="shared" si="68"/>
        <v>0</v>
      </c>
      <c r="G617" s="122">
        <f t="shared" si="69"/>
      </c>
      <c r="H617" s="130">
        <f t="shared" si="70"/>
      </c>
      <c r="I617" s="129">
        <f t="shared" si="73"/>
        <v>0</v>
      </c>
      <c r="J617" s="412">
        <f t="shared" si="67"/>
      </c>
      <c r="K617" s="413"/>
      <c r="L617" s="413"/>
      <c r="M617" s="413"/>
      <c r="N617" s="413"/>
      <c r="O617" s="413"/>
      <c r="P617" s="413"/>
      <c r="Q617" s="413"/>
      <c r="R617" s="413"/>
      <c r="S617" s="414"/>
      <c r="U617" s="134"/>
      <c r="V617" s="134"/>
      <c r="AC617" s="174" t="str">
        <f t="shared" si="71"/>
        <v>3380-A</v>
      </c>
      <c r="AD617" s="148" t="str">
        <f t="shared" si="72"/>
        <v>VVVVV</v>
      </c>
    </row>
    <row r="618" spans="1:30" ht="12.75">
      <c r="A618" s="100"/>
      <c r="B618" s="127"/>
      <c r="C618" s="126"/>
      <c r="D618" s="101"/>
      <c r="E618" s="102"/>
      <c r="F618" s="152">
        <f t="shared" si="68"/>
        <v>0</v>
      </c>
      <c r="G618" s="122">
        <f t="shared" si="69"/>
      </c>
      <c r="H618" s="130">
        <f t="shared" si="70"/>
      </c>
      <c r="I618" s="129">
        <f t="shared" si="73"/>
        <v>0</v>
      </c>
      <c r="J618" s="412">
        <f t="shared" si="67"/>
      </c>
      <c r="K618" s="413"/>
      <c r="L618" s="413"/>
      <c r="M618" s="413"/>
      <c r="N618" s="413"/>
      <c r="O618" s="413"/>
      <c r="P618" s="413"/>
      <c r="Q618" s="413"/>
      <c r="R618" s="413"/>
      <c r="S618" s="414"/>
      <c r="U618" s="134"/>
      <c r="V618" s="134"/>
      <c r="AC618" s="174" t="str">
        <f t="shared" si="71"/>
        <v>3380-A</v>
      </c>
      <c r="AD618" s="148" t="str">
        <f t="shared" si="72"/>
        <v>VVVVV</v>
      </c>
    </row>
    <row r="619" spans="1:30" ht="12.75">
      <c r="A619" s="100"/>
      <c r="B619" s="127"/>
      <c r="C619" s="126"/>
      <c r="D619" s="101"/>
      <c r="E619" s="102"/>
      <c r="F619" s="152">
        <f t="shared" si="68"/>
        <v>0</v>
      </c>
      <c r="G619" s="122">
        <f t="shared" si="69"/>
      </c>
      <c r="H619" s="130">
        <f t="shared" si="70"/>
      </c>
      <c r="I619" s="129">
        <f t="shared" si="73"/>
        <v>0</v>
      </c>
      <c r="J619" s="412">
        <f t="shared" si="67"/>
      </c>
      <c r="K619" s="413"/>
      <c r="L619" s="413"/>
      <c r="M619" s="413"/>
      <c r="N619" s="413"/>
      <c r="O619" s="413"/>
      <c r="P619" s="413"/>
      <c r="Q619" s="413"/>
      <c r="R619" s="413"/>
      <c r="S619" s="414"/>
      <c r="U619" s="134"/>
      <c r="V619" s="134"/>
      <c r="AC619" s="174" t="str">
        <f t="shared" si="71"/>
        <v>3380-A</v>
      </c>
      <c r="AD619" s="148" t="str">
        <f t="shared" si="72"/>
        <v>VVVVV</v>
      </c>
    </row>
    <row r="620" spans="1:30" ht="12.75">
      <c r="A620" s="100"/>
      <c r="B620" s="127"/>
      <c r="C620" s="126"/>
      <c r="D620" s="101"/>
      <c r="E620" s="102"/>
      <c r="F620" s="152">
        <f t="shared" si="68"/>
        <v>0</v>
      </c>
      <c r="G620" s="122">
        <f t="shared" si="69"/>
      </c>
      <c r="H620" s="130">
        <f t="shared" si="70"/>
      </c>
      <c r="I620" s="129">
        <f t="shared" si="73"/>
        <v>0</v>
      </c>
      <c r="J620" s="412">
        <f t="shared" si="67"/>
      </c>
      <c r="K620" s="413"/>
      <c r="L620" s="413"/>
      <c r="M620" s="413"/>
      <c r="N620" s="413"/>
      <c r="O620" s="413"/>
      <c r="P620" s="413"/>
      <c r="Q620" s="413"/>
      <c r="R620" s="413"/>
      <c r="S620" s="414"/>
      <c r="U620" s="134"/>
      <c r="V620" s="134"/>
      <c r="AC620" s="174" t="str">
        <f t="shared" si="71"/>
        <v>3380-A</v>
      </c>
      <c r="AD620" s="148" t="str">
        <f t="shared" si="72"/>
        <v>VVVVV</v>
      </c>
    </row>
    <row r="621" spans="1:30" ht="12.75">
      <c r="A621" s="100"/>
      <c r="B621" s="127"/>
      <c r="C621" s="126"/>
      <c r="D621" s="101"/>
      <c r="E621" s="102"/>
      <c r="F621" s="152">
        <f t="shared" si="68"/>
        <v>0</v>
      </c>
      <c r="G621" s="122">
        <f t="shared" si="69"/>
      </c>
      <c r="H621" s="130">
        <f t="shared" si="70"/>
      </c>
      <c r="I621" s="129">
        <f t="shared" si="73"/>
        <v>0</v>
      </c>
      <c r="J621" s="412">
        <f t="shared" si="67"/>
      </c>
      <c r="K621" s="413"/>
      <c r="L621" s="413"/>
      <c r="M621" s="413"/>
      <c r="N621" s="413"/>
      <c r="O621" s="413"/>
      <c r="P621" s="413"/>
      <c r="Q621" s="413"/>
      <c r="R621" s="413"/>
      <c r="S621" s="414"/>
      <c r="U621" s="134"/>
      <c r="V621" s="134"/>
      <c r="AC621" s="174" t="str">
        <f t="shared" si="71"/>
        <v>3380-A</v>
      </c>
      <c r="AD621" s="148" t="str">
        <f t="shared" si="72"/>
        <v>VVVVV</v>
      </c>
    </row>
    <row r="622" spans="1:30" ht="12.75">
      <c r="A622" s="100"/>
      <c r="B622" s="127"/>
      <c r="C622" s="126"/>
      <c r="D622" s="101"/>
      <c r="E622" s="102"/>
      <c r="F622" s="152">
        <f t="shared" si="68"/>
        <v>0</v>
      </c>
      <c r="G622" s="122">
        <f t="shared" si="69"/>
      </c>
      <c r="H622" s="130">
        <f t="shared" si="70"/>
      </c>
      <c r="I622" s="129">
        <f t="shared" si="73"/>
        <v>0</v>
      </c>
      <c r="J622" s="412">
        <f t="shared" si="67"/>
      </c>
      <c r="K622" s="413"/>
      <c r="L622" s="413"/>
      <c r="M622" s="413"/>
      <c r="N622" s="413"/>
      <c r="O622" s="413"/>
      <c r="P622" s="413"/>
      <c r="Q622" s="413"/>
      <c r="R622" s="413"/>
      <c r="S622" s="414"/>
      <c r="U622" s="134"/>
      <c r="V622" s="134"/>
      <c r="AC622" s="174" t="str">
        <f t="shared" si="71"/>
        <v>3380-A</v>
      </c>
      <c r="AD622" s="148" t="str">
        <f t="shared" si="72"/>
        <v>VVVVV</v>
      </c>
    </row>
    <row r="623" spans="1:30" ht="12.75">
      <c r="A623" s="100"/>
      <c r="B623" s="127"/>
      <c r="C623" s="126"/>
      <c r="D623" s="101"/>
      <c r="E623" s="102"/>
      <c r="F623" s="152">
        <f t="shared" si="68"/>
        <v>0</v>
      </c>
      <c r="G623" s="122">
        <f t="shared" si="69"/>
      </c>
      <c r="H623" s="130">
        <f t="shared" si="70"/>
      </c>
      <c r="I623" s="129">
        <f t="shared" si="73"/>
        <v>0</v>
      </c>
      <c r="J623" s="412">
        <f t="shared" si="67"/>
      </c>
      <c r="K623" s="413"/>
      <c r="L623" s="413"/>
      <c r="M623" s="413"/>
      <c r="N623" s="413"/>
      <c r="O623" s="413"/>
      <c r="P623" s="413"/>
      <c r="Q623" s="413"/>
      <c r="R623" s="413"/>
      <c r="S623" s="414"/>
      <c r="U623" s="134"/>
      <c r="V623" s="134"/>
      <c r="AC623" s="174" t="str">
        <f t="shared" si="71"/>
        <v>3380-A</v>
      </c>
      <c r="AD623" s="148" t="str">
        <f t="shared" si="72"/>
        <v>VVVVV</v>
      </c>
    </row>
    <row r="624" spans="1:30" ht="12.75">
      <c r="A624" s="100"/>
      <c r="B624" s="127"/>
      <c r="C624" s="126"/>
      <c r="D624" s="101"/>
      <c r="E624" s="102"/>
      <c r="F624" s="152">
        <f t="shared" si="68"/>
        <v>0</v>
      </c>
      <c r="G624" s="122">
        <f t="shared" si="69"/>
      </c>
      <c r="H624" s="130">
        <f t="shared" si="70"/>
      </c>
      <c r="I624" s="129">
        <f t="shared" si="73"/>
        <v>0</v>
      </c>
      <c r="J624" s="412">
        <f t="shared" si="67"/>
      </c>
      <c r="K624" s="413"/>
      <c r="L624" s="413"/>
      <c r="M624" s="413"/>
      <c r="N624" s="413"/>
      <c r="O624" s="413"/>
      <c r="P624" s="413"/>
      <c r="Q624" s="413"/>
      <c r="R624" s="413"/>
      <c r="S624" s="414"/>
      <c r="U624" s="134"/>
      <c r="V624" s="134"/>
      <c r="AC624" s="174" t="str">
        <f t="shared" si="71"/>
        <v>3380-A</v>
      </c>
      <c r="AD624" s="148" t="str">
        <f t="shared" si="72"/>
        <v>VVVVV</v>
      </c>
    </row>
    <row r="625" spans="1:30" ht="12.75">
      <c r="A625" s="100"/>
      <c r="B625" s="127"/>
      <c r="C625" s="126"/>
      <c r="D625" s="101"/>
      <c r="E625" s="102"/>
      <c r="F625" s="152">
        <f t="shared" si="68"/>
        <v>0</v>
      </c>
      <c r="G625" s="122">
        <f t="shared" si="69"/>
      </c>
      <c r="H625" s="130">
        <f t="shared" si="70"/>
      </c>
      <c r="I625" s="129">
        <f t="shared" si="73"/>
        <v>0</v>
      </c>
      <c r="J625" s="412">
        <f t="shared" si="67"/>
      </c>
      <c r="K625" s="413"/>
      <c r="L625" s="413"/>
      <c r="M625" s="413"/>
      <c r="N625" s="413"/>
      <c r="O625" s="413"/>
      <c r="P625" s="413"/>
      <c r="Q625" s="413"/>
      <c r="R625" s="413"/>
      <c r="S625" s="414"/>
      <c r="U625" s="134"/>
      <c r="V625" s="134"/>
      <c r="AC625" s="174" t="str">
        <f t="shared" si="71"/>
        <v>3380-A</v>
      </c>
      <c r="AD625" s="148" t="str">
        <f t="shared" si="72"/>
        <v>VVVVV</v>
      </c>
    </row>
    <row r="626" spans="1:30" ht="12.75">
      <c r="A626" s="100"/>
      <c r="B626" s="127"/>
      <c r="C626" s="126"/>
      <c r="D626" s="101"/>
      <c r="E626" s="102"/>
      <c r="F626" s="152">
        <f t="shared" si="68"/>
        <v>0</v>
      </c>
      <c r="G626" s="122">
        <f t="shared" si="69"/>
      </c>
      <c r="H626" s="130">
        <f t="shared" si="70"/>
      </c>
      <c r="I626" s="129">
        <f t="shared" si="73"/>
        <v>0</v>
      </c>
      <c r="J626" s="412">
        <f t="shared" si="67"/>
      </c>
      <c r="K626" s="413"/>
      <c r="L626" s="413"/>
      <c r="M626" s="413"/>
      <c r="N626" s="413"/>
      <c r="O626" s="413"/>
      <c r="P626" s="413"/>
      <c r="Q626" s="413"/>
      <c r="R626" s="413"/>
      <c r="S626" s="414"/>
      <c r="U626" s="134"/>
      <c r="V626" s="134"/>
      <c r="AC626" s="174" t="str">
        <f t="shared" si="71"/>
        <v>3380-A</v>
      </c>
      <c r="AD626" s="148" t="str">
        <f t="shared" si="72"/>
        <v>VVVVV</v>
      </c>
    </row>
    <row r="627" spans="1:30" ht="12.75">
      <c r="A627" s="100"/>
      <c r="B627" s="127"/>
      <c r="C627" s="126"/>
      <c r="D627" s="101"/>
      <c r="E627" s="102"/>
      <c r="F627" s="152">
        <f t="shared" si="68"/>
        <v>0</v>
      </c>
      <c r="G627" s="122">
        <f t="shared" si="69"/>
      </c>
      <c r="H627" s="130">
        <f t="shared" si="70"/>
      </c>
      <c r="I627" s="129">
        <f t="shared" si="73"/>
        <v>0</v>
      </c>
      <c r="J627" s="412">
        <f t="shared" si="67"/>
      </c>
      <c r="K627" s="413"/>
      <c r="L627" s="413"/>
      <c r="M627" s="413"/>
      <c r="N627" s="413"/>
      <c r="O627" s="413"/>
      <c r="P627" s="413"/>
      <c r="Q627" s="413"/>
      <c r="R627" s="413"/>
      <c r="S627" s="414"/>
      <c r="U627" s="134"/>
      <c r="V627" s="134"/>
      <c r="AC627" s="174" t="str">
        <f t="shared" si="71"/>
        <v>3380-A</v>
      </c>
      <c r="AD627" s="148" t="str">
        <f t="shared" si="72"/>
        <v>VVVVV</v>
      </c>
    </row>
    <row r="628" spans="1:30" ht="12.75">
      <c r="A628" s="100"/>
      <c r="B628" s="127"/>
      <c r="C628" s="126"/>
      <c r="D628" s="101"/>
      <c r="E628" s="102"/>
      <c r="F628" s="152">
        <f t="shared" si="68"/>
        <v>0</v>
      </c>
      <c r="G628" s="122">
        <f t="shared" si="69"/>
      </c>
      <c r="H628" s="130">
        <f t="shared" si="70"/>
      </c>
      <c r="I628" s="129">
        <f t="shared" si="73"/>
        <v>0</v>
      </c>
      <c r="J628" s="412">
        <f aca="true" t="shared" si="74" ref="J628:J691">IF(E628&lt;&gt;"",LEFT("MDISK "&amp;RIGHT(CONCATENATE("0000",D628),4)&amp;" "&amp;dasdtype&amp;" "&amp;RIGHT(CONCATENATE("0000",H628),5)&amp;" "&amp;RIGHT(CONCATENATE("0000",E628),5)&amp;" "&amp;AD628&amp;" "&amp;parms,80),"")</f>
      </c>
      <c r="K628" s="413"/>
      <c r="L628" s="413"/>
      <c r="M628" s="413"/>
      <c r="N628" s="413"/>
      <c r="O628" s="413"/>
      <c r="P628" s="413"/>
      <c r="Q628" s="413"/>
      <c r="R628" s="413"/>
      <c r="S628" s="414"/>
      <c r="U628" s="134"/>
      <c r="V628" s="134"/>
      <c r="AC628" s="174" t="str">
        <f t="shared" si="71"/>
        <v>3380-A</v>
      </c>
      <c r="AD628" s="148" t="str">
        <f t="shared" si="72"/>
        <v>VVVVV</v>
      </c>
    </row>
    <row r="629" spans="1:30" ht="12.75">
      <c r="A629" s="100"/>
      <c r="B629" s="127"/>
      <c r="C629" s="126"/>
      <c r="D629" s="101"/>
      <c r="E629" s="102"/>
      <c r="F629" s="152">
        <f t="shared" si="68"/>
        <v>0</v>
      </c>
      <c r="G629" s="122">
        <f t="shared" si="69"/>
      </c>
      <c r="H629" s="130">
        <f t="shared" si="70"/>
      </c>
      <c r="I629" s="129">
        <f t="shared" si="73"/>
        <v>0</v>
      </c>
      <c r="J629" s="412">
        <f t="shared" si="74"/>
      </c>
      <c r="K629" s="413"/>
      <c r="L629" s="413"/>
      <c r="M629" s="413"/>
      <c r="N629" s="413"/>
      <c r="O629" s="413"/>
      <c r="P629" s="413"/>
      <c r="Q629" s="413"/>
      <c r="R629" s="413"/>
      <c r="S629" s="414"/>
      <c r="U629" s="134"/>
      <c r="V629" s="134"/>
      <c r="AC629" s="174" t="str">
        <f t="shared" si="71"/>
        <v>3380-A</v>
      </c>
      <c r="AD629" s="148" t="str">
        <f t="shared" si="72"/>
        <v>VVVVV</v>
      </c>
    </row>
    <row r="630" spans="1:30" ht="12.75">
      <c r="A630" s="100"/>
      <c r="B630" s="127"/>
      <c r="C630" s="126"/>
      <c r="D630" s="101"/>
      <c r="E630" s="102"/>
      <c r="F630" s="152">
        <f t="shared" si="68"/>
        <v>0</v>
      </c>
      <c r="G630" s="122">
        <f t="shared" si="69"/>
      </c>
      <c r="H630" s="130">
        <f t="shared" si="70"/>
      </c>
      <c r="I630" s="129">
        <f t="shared" si="73"/>
        <v>0</v>
      </c>
      <c r="J630" s="412">
        <f t="shared" si="74"/>
      </c>
      <c r="K630" s="413"/>
      <c r="L630" s="413"/>
      <c r="M630" s="413"/>
      <c r="N630" s="413"/>
      <c r="O630" s="413"/>
      <c r="P630" s="413"/>
      <c r="Q630" s="413"/>
      <c r="R630" s="413"/>
      <c r="S630" s="414"/>
      <c r="U630" s="134"/>
      <c r="V630" s="134"/>
      <c r="AC630" s="174" t="str">
        <f t="shared" si="71"/>
        <v>3380-A</v>
      </c>
      <c r="AD630" s="148" t="str">
        <f t="shared" si="72"/>
        <v>VVVVV</v>
      </c>
    </row>
    <row r="631" spans="1:30" ht="12.75">
      <c r="A631" s="100"/>
      <c r="B631" s="127"/>
      <c r="C631" s="126"/>
      <c r="D631" s="101"/>
      <c r="E631" s="102"/>
      <c r="F631" s="152">
        <f t="shared" si="68"/>
        <v>0</v>
      </c>
      <c r="G631" s="122">
        <f t="shared" si="69"/>
      </c>
      <c r="H631" s="130">
        <f t="shared" si="70"/>
      </c>
      <c r="I631" s="129">
        <f t="shared" si="73"/>
        <v>0</v>
      </c>
      <c r="J631" s="412">
        <f t="shared" si="74"/>
      </c>
      <c r="K631" s="413"/>
      <c r="L631" s="413"/>
      <c r="M631" s="413"/>
      <c r="N631" s="413"/>
      <c r="O631" s="413"/>
      <c r="P631" s="413"/>
      <c r="Q631" s="413"/>
      <c r="R631" s="413"/>
      <c r="S631" s="414"/>
      <c r="U631" s="134"/>
      <c r="V631" s="134"/>
      <c r="AC631" s="174" t="str">
        <f t="shared" si="71"/>
        <v>3380-A</v>
      </c>
      <c r="AD631" s="148" t="str">
        <f t="shared" si="72"/>
        <v>VVVVV</v>
      </c>
    </row>
    <row r="632" spans="1:30" ht="12.75">
      <c r="A632" s="100"/>
      <c r="B632" s="127"/>
      <c r="C632" s="126"/>
      <c r="D632" s="101"/>
      <c r="E632" s="102"/>
      <c r="F632" s="152">
        <f t="shared" si="68"/>
        <v>0</v>
      </c>
      <c r="G632" s="122">
        <f t="shared" si="69"/>
      </c>
      <c r="H632" s="130">
        <f t="shared" si="70"/>
      </c>
      <c r="I632" s="129">
        <f t="shared" si="73"/>
        <v>0</v>
      </c>
      <c r="J632" s="412">
        <f t="shared" si="74"/>
      </c>
      <c r="K632" s="413"/>
      <c r="L632" s="413"/>
      <c r="M632" s="413"/>
      <c r="N632" s="413"/>
      <c r="O632" s="413"/>
      <c r="P632" s="413"/>
      <c r="Q632" s="413"/>
      <c r="R632" s="413"/>
      <c r="S632" s="414"/>
      <c r="U632" s="134"/>
      <c r="V632" s="134"/>
      <c r="AC632" s="174" t="str">
        <f t="shared" si="71"/>
        <v>3380-A</v>
      </c>
      <c r="AD632" s="148" t="str">
        <f t="shared" si="72"/>
        <v>VVVVV</v>
      </c>
    </row>
    <row r="633" spans="1:30" ht="12.75">
      <c r="A633" s="100"/>
      <c r="B633" s="127"/>
      <c r="C633" s="126"/>
      <c r="D633" s="101"/>
      <c r="E633" s="102"/>
      <c r="F633" s="152">
        <f t="shared" si="68"/>
        <v>0</v>
      </c>
      <c r="G633" s="122">
        <f t="shared" si="69"/>
      </c>
      <c r="H633" s="130">
        <f t="shared" si="70"/>
      </c>
      <c r="I633" s="129">
        <f t="shared" si="73"/>
        <v>0</v>
      </c>
      <c r="J633" s="412">
        <f t="shared" si="74"/>
      </c>
      <c r="K633" s="413"/>
      <c r="L633" s="413"/>
      <c r="M633" s="413"/>
      <c r="N633" s="413"/>
      <c r="O633" s="413"/>
      <c r="P633" s="413"/>
      <c r="Q633" s="413"/>
      <c r="R633" s="413"/>
      <c r="S633" s="414"/>
      <c r="U633" s="134"/>
      <c r="V633" s="134"/>
      <c r="AC633" s="174" t="str">
        <f t="shared" si="71"/>
        <v>3380-A</v>
      </c>
      <c r="AD633" s="148" t="str">
        <f t="shared" si="72"/>
        <v>VVVVV</v>
      </c>
    </row>
    <row r="634" spans="1:30" ht="12.75">
      <c r="A634" s="100"/>
      <c r="B634" s="127"/>
      <c r="C634" s="126"/>
      <c r="D634" s="101"/>
      <c r="E634" s="102"/>
      <c r="F634" s="152">
        <f t="shared" si="68"/>
        <v>0</v>
      </c>
      <c r="G634" s="122">
        <f t="shared" si="69"/>
      </c>
      <c r="H634" s="130">
        <f t="shared" si="70"/>
      </c>
      <c r="I634" s="129">
        <f t="shared" si="73"/>
        <v>0</v>
      </c>
      <c r="J634" s="412">
        <f t="shared" si="74"/>
      </c>
      <c r="K634" s="413"/>
      <c r="L634" s="413"/>
      <c r="M634" s="413"/>
      <c r="N634" s="413"/>
      <c r="O634" s="413"/>
      <c r="P634" s="413"/>
      <c r="Q634" s="413"/>
      <c r="R634" s="413"/>
      <c r="S634" s="414"/>
      <c r="U634" s="134"/>
      <c r="V634" s="134"/>
      <c r="AC634" s="174" t="str">
        <f t="shared" si="71"/>
        <v>3380-A</v>
      </c>
      <c r="AD634" s="148" t="str">
        <f t="shared" si="72"/>
        <v>VVVVV</v>
      </c>
    </row>
    <row r="635" spans="1:30" ht="12.75">
      <c r="A635" s="100"/>
      <c r="B635" s="127"/>
      <c r="C635" s="126"/>
      <c r="D635" s="101"/>
      <c r="E635" s="102"/>
      <c r="F635" s="152">
        <f t="shared" si="68"/>
        <v>0</v>
      </c>
      <c r="G635" s="122">
        <f t="shared" si="69"/>
      </c>
      <c r="H635" s="130">
        <f t="shared" si="70"/>
      </c>
      <c r="I635" s="129">
        <f t="shared" si="73"/>
        <v>0</v>
      </c>
      <c r="J635" s="412">
        <f t="shared" si="74"/>
      </c>
      <c r="K635" s="413"/>
      <c r="L635" s="413"/>
      <c r="M635" s="413"/>
      <c r="N635" s="413"/>
      <c r="O635" s="413"/>
      <c r="P635" s="413"/>
      <c r="Q635" s="413"/>
      <c r="R635" s="413"/>
      <c r="S635" s="414"/>
      <c r="U635" s="134"/>
      <c r="V635" s="134"/>
      <c r="AC635" s="174" t="str">
        <f t="shared" si="71"/>
        <v>3380-A</v>
      </c>
      <c r="AD635" s="148" t="str">
        <f t="shared" si="72"/>
        <v>VVVVV</v>
      </c>
    </row>
    <row r="636" spans="1:30" ht="12.75">
      <c r="A636" s="100"/>
      <c r="B636" s="127"/>
      <c r="C636" s="126"/>
      <c r="D636" s="101"/>
      <c r="E636" s="102"/>
      <c r="F636" s="152">
        <f t="shared" si="68"/>
        <v>0</v>
      </c>
      <c r="G636" s="122">
        <f t="shared" si="69"/>
      </c>
      <c r="H636" s="130">
        <f t="shared" si="70"/>
      </c>
      <c r="I636" s="129">
        <f t="shared" si="73"/>
        <v>0</v>
      </c>
      <c r="J636" s="412">
        <f t="shared" si="74"/>
      </c>
      <c r="K636" s="413"/>
      <c r="L636" s="413"/>
      <c r="M636" s="413"/>
      <c r="N636" s="413"/>
      <c r="O636" s="413"/>
      <c r="P636" s="413"/>
      <c r="Q636" s="413"/>
      <c r="R636" s="413"/>
      <c r="S636" s="414"/>
      <c r="U636" s="134"/>
      <c r="V636" s="134"/>
      <c r="AC636" s="174" t="str">
        <f t="shared" si="71"/>
        <v>3380-A</v>
      </c>
      <c r="AD636" s="148" t="str">
        <f t="shared" si="72"/>
        <v>VVVVV</v>
      </c>
    </row>
    <row r="637" spans="1:30" ht="12.75">
      <c r="A637" s="100"/>
      <c r="B637" s="127"/>
      <c r="C637" s="126"/>
      <c r="D637" s="101"/>
      <c r="E637" s="102"/>
      <c r="F637" s="152">
        <f t="shared" si="68"/>
        <v>0</v>
      </c>
      <c r="G637" s="122">
        <f t="shared" si="69"/>
      </c>
      <c r="H637" s="130">
        <f t="shared" si="70"/>
      </c>
      <c r="I637" s="129">
        <f t="shared" si="73"/>
        <v>0</v>
      </c>
      <c r="J637" s="412">
        <f t="shared" si="74"/>
      </c>
      <c r="K637" s="413"/>
      <c r="L637" s="413"/>
      <c r="M637" s="413"/>
      <c r="N637" s="413"/>
      <c r="O637" s="413"/>
      <c r="P637" s="413"/>
      <c r="Q637" s="413"/>
      <c r="R637" s="413"/>
      <c r="S637" s="414"/>
      <c r="U637" s="134"/>
      <c r="V637" s="134"/>
      <c r="AC637" s="174" t="str">
        <f t="shared" si="71"/>
        <v>3380-A</v>
      </c>
      <c r="AD637" s="148" t="str">
        <f t="shared" si="72"/>
        <v>VVVVV</v>
      </c>
    </row>
    <row r="638" spans="1:30" ht="12.75">
      <c r="A638" s="100"/>
      <c r="B638" s="127"/>
      <c r="C638" s="126"/>
      <c r="D638" s="101"/>
      <c r="E638" s="102"/>
      <c r="F638" s="152">
        <f t="shared" si="68"/>
        <v>0</v>
      </c>
      <c r="G638" s="122">
        <f t="shared" si="69"/>
      </c>
      <c r="H638" s="130">
        <f t="shared" si="70"/>
      </c>
      <c r="I638" s="129">
        <f t="shared" si="73"/>
        <v>0</v>
      </c>
      <c r="J638" s="412">
        <f t="shared" si="74"/>
      </c>
      <c r="K638" s="413"/>
      <c r="L638" s="413"/>
      <c r="M638" s="413"/>
      <c r="N638" s="413"/>
      <c r="O638" s="413"/>
      <c r="P638" s="413"/>
      <c r="Q638" s="413"/>
      <c r="R638" s="413"/>
      <c r="S638" s="414"/>
      <c r="U638" s="134"/>
      <c r="V638" s="134"/>
      <c r="AC638" s="174" t="str">
        <f t="shared" si="71"/>
        <v>3380-A</v>
      </c>
      <c r="AD638" s="148" t="str">
        <f t="shared" si="72"/>
        <v>VVVVV</v>
      </c>
    </row>
    <row r="639" spans="1:30" ht="12.75">
      <c r="A639" s="100"/>
      <c r="B639" s="127"/>
      <c r="C639" s="126"/>
      <c r="D639" s="101"/>
      <c r="E639" s="102"/>
      <c r="F639" s="152">
        <f t="shared" si="68"/>
        <v>0</v>
      </c>
      <c r="G639" s="122">
        <f t="shared" si="69"/>
      </c>
      <c r="H639" s="130">
        <f t="shared" si="70"/>
      </c>
      <c r="I639" s="129">
        <f t="shared" si="73"/>
        <v>0</v>
      </c>
      <c r="J639" s="412">
        <f t="shared" si="74"/>
      </c>
      <c r="K639" s="413"/>
      <c r="L639" s="413"/>
      <c r="M639" s="413"/>
      <c r="N639" s="413"/>
      <c r="O639" s="413"/>
      <c r="P639" s="413"/>
      <c r="Q639" s="413"/>
      <c r="R639" s="413"/>
      <c r="S639" s="414"/>
      <c r="U639" s="134"/>
      <c r="V639" s="134"/>
      <c r="AC639" s="174" t="str">
        <f t="shared" si="71"/>
        <v>3380-A</v>
      </c>
      <c r="AD639" s="148" t="str">
        <f t="shared" si="72"/>
        <v>VVVVV</v>
      </c>
    </row>
    <row r="640" spans="1:30" ht="12.75">
      <c r="A640" s="100"/>
      <c r="B640" s="127"/>
      <c r="C640" s="126"/>
      <c r="D640" s="101"/>
      <c r="E640" s="102"/>
      <c r="F640" s="152">
        <f t="shared" si="68"/>
        <v>0</v>
      </c>
      <c r="G640" s="122">
        <f t="shared" si="69"/>
      </c>
      <c r="H640" s="130">
        <f t="shared" si="70"/>
      </c>
      <c r="I640" s="129">
        <f t="shared" si="73"/>
        <v>0</v>
      </c>
      <c r="J640" s="412">
        <f t="shared" si="74"/>
      </c>
      <c r="K640" s="413"/>
      <c r="L640" s="413"/>
      <c r="M640" s="413"/>
      <c r="N640" s="413"/>
      <c r="O640" s="413"/>
      <c r="P640" s="413"/>
      <c r="Q640" s="413"/>
      <c r="R640" s="413"/>
      <c r="S640" s="414"/>
      <c r="U640" s="134"/>
      <c r="V640" s="134"/>
      <c r="AC640" s="174" t="str">
        <f t="shared" si="71"/>
        <v>3380-A</v>
      </c>
      <c r="AD640" s="148" t="str">
        <f t="shared" si="72"/>
        <v>VVVVV</v>
      </c>
    </row>
    <row r="641" spans="1:30" ht="12.75">
      <c r="A641" s="100"/>
      <c r="B641" s="127"/>
      <c r="C641" s="126"/>
      <c r="D641" s="101"/>
      <c r="E641" s="102"/>
      <c r="F641" s="152">
        <f t="shared" si="68"/>
        <v>0</v>
      </c>
      <c r="G641" s="122">
        <f t="shared" si="69"/>
      </c>
      <c r="H641" s="130">
        <f t="shared" si="70"/>
      </c>
      <c r="I641" s="129">
        <f t="shared" si="73"/>
        <v>0</v>
      </c>
      <c r="J641" s="412">
        <f t="shared" si="74"/>
      </c>
      <c r="K641" s="413"/>
      <c r="L641" s="413"/>
      <c r="M641" s="413"/>
      <c r="N641" s="413"/>
      <c r="O641" s="413"/>
      <c r="P641" s="413"/>
      <c r="Q641" s="413"/>
      <c r="R641" s="413"/>
      <c r="S641" s="414"/>
      <c r="U641" s="134"/>
      <c r="V641" s="134"/>
      <c r="AC641" s="174" t="str">
        <f t="shared" si="71"/>
        <v>3380-A</v>
      </c>
      <c r="AD641" s="148" t="str">
        <f t="shared" si="72"/>
        <v>VVVVV</v>
      </c>
    </row>
    <row r="642" spans="1:30" ht="12.75">
      <c r="A642" s="100"/>
      <c r="B642" s="127"/>
      <c r="C642" s="126"/>
      <c r="D642" s="101"/>
      <c r="E642" s="102"/>
      <c r="F642" s="152">
        <f t="shared" si="68"/>
        <v>0</v>
      </c>
      <c r="G642" s="122">
        <f t="shared" si="69"/>
      </c>
      <c r="H642" s="130">
        <f t="shared" si="70"/>
      </c>
      <c r="I642" s="129">
        <f t="shared" si="73"/>
        <v>0</v>
      </c>
      <c r="J642" s="412">
        <f t="shared" si="74"/>
      </c>
      <c r="K642" s="413"/>
      <c r="L642" s="413"/>
      <c r="M642" s="413"/>
      <c r="N642" s="413"/>
      <c r="O642" s="413"/>
      <c r="P642" s="413"/>
      <c r="Q642" s="413"/>
      <c r="R642" s="413"/>
      <c r="S642" s="414"/>
      <c r="U642" s="134"/>
      <c r="V642" s="134"/>
      <c r="AC642" s="174" t="str">
        <f t="shared" si="71"/>
        <v>3380-A</v>
      </c>
      <c r="AD642" s="148" t="str">
        <f t="shared" si="72"/>
        <v>VVVVV</v>
      </c>
    </row>
    <row r="643" spans="1:30" ht="12.75">
      <c r="A643" s="100"/>
      <c r="B643" s="127"/>
      <c r="C643" s="126"/>
      <c r="D643" s="101"/>
      <c r="E643" s="102"/>
      <c r="F643" s="152">
        <f t="shared" si="68"/>
        <v>0</v>
      </c>
      <c r="G643" s="122">
        <f t="shared" si="69"/>
      </c>
      <c r="H643" s="130">
        <f t="shared" si="70"/>
      </c>
      <c r="I643" s="129">
        <f t="shared" si="73"/>
        <v>0</v>
      </c>
      <c r="J643" s="412">
        <f t="shared" si="74"/>
      </c>
      <c r="K643" s="413"/>
      <c r="L643" s="413"/>
      <c r="M643" s="413"/>
      <c r="N643" s="413"/>
      <c r="O643" s="413"/>
      <c r="P643" s="413"/>
      <c r="Q643" s="413"/>
      <c r="R643" s="413"/>
      <c r="S643" s="414"/>
      <c r="U643" s="134"/>
      <c r="V643" s="134"/>
      <c r="AC643" s="174" t="str">
        <f t="shared" si="71"/>
        <v>3380-A</v>
      </c>
      <c r="AD643" s="148" t="str">
        <f t="shared" si="72"/>
        <v>VVVVV</v>
      </c>
    </row>
    <row r="644" spans="1:30" ht="12.75">
      <c r="A644" s="100"/>
      <c r="B644" s="127"/>
      <c r="C644" s="126"/>
      <c r="D644" s="101"/>
      <c r="E644" s="102"/>
      <c r="F644" s="152">
        <f t="shared" si="68"/>
        <v>0</v>
      </c>
      <c r="G644" s="122">
        <f t="shared" si="69"/>
      </c>
      <c r="H644" s="130">
        <f t="shared" si="70"/>
      </c>
      <c r="I644" s="129">
        <f t="shared" si="73"/>
        <v>0</v>
      </c>
      <c r="J644" s="412">
        <f t="shared" si="74"/>
      </c>
      <c r="K644" s="413"/>
      <c r="L644" s="413"/>
      <c r="M644" s="413"/>
      <c r="N644" s="413"/>
      <c r="O644" s="413"/>
      <c r="P644" s="413"/>
      <c r="Q644" s="413"/>
      <c r="R644" s="413"/>
      <c r="S644" s="414"/>
      <c r="U644" s="134"/>
      <c r="V644" s="134"/>
      <c r="AC644" s="174" t="str">
        <f t="shared" si="71"/>
        <v>3380-A</v>
      </c>
      <c r="AD644" s="148" t="str">
        <f t="shared" si="72"/>
        <v>VVVVV</v>
      </c>
    </row>
    <row r="645" spans="1:30" ht="12.75">
      <c r="A645" s="100"/>
      <c r="B645" s="127"/>
      <c r="C645" s="126"/>
      <c r="D645" s="101"/>
      <c r="E645" s="102"/>
      <c r="F645" s="152">
        <f t="shared" si="68"/>
        <v>0</v>
      </c>
      <c r="G645" s="122">
        <f t="shared" si="69"/>
      </c>
      <c r="H645" s="130">
        <f t="shared" si="70"/>
      </c>
      <c r="I645" s="129">
        <f t="shared" si="73"/>
        <v>0</v>
      </c>
      <c r="J645" s="412">
        <f t="shared" si="74"/>
      </c>
      <c r="K645" s="413"/>
      <c r="L645" s="413"/>
      <c r="M645" s="413"/>
      <c r="N645" s="413"/>
      <c r="O645" s="413"/>
      <c r="P645" s="413"/>
      <c r="Q645" s="413"/>
      <c r="R645" s="413"/>
      <c r="S645" s="414"/>
      <c r="U645" s="134"/>
      <c r="V645" s="134"/>
      <c r="AC645" s="174" t="str">
        <f t="shared" si="71"/>
        <v>3380-A</v>
      </c>
      <c r="AD645" s="148" t="str">
        <f t="shared" si="72"/>
        <v>VVVVV</v>
      </c>
    </row>
    <row r="646" spans="1:30" ht="12.75">
      <c r="A646" s="100"/>
      <c r="B646" s="127"/>
      <c r="C646" s="126"/>
      <c r="D646" s="101"/>
      <c r="E646" s="102"/>
      <c r="F646" s="152">
        <f t="shared" si="68"/>
        <v>0</v>
      </c>
      <c r="G646" s="122">
        <f t="shared" si="69"/>
      </c>
      <c r="H646" s="130">
        <f t="shared" si="70"/>
      </c>
      <c r="I646" s="129">
        <f t="shared" si="73"/>
        <v>0</v>
      </c>
      <c r="J646" s="412">
        <f t="shared" si="74"/>
      </c>
      <c r="K646" s="413"/>
      <c r="L646" s="413"/>
      <c r="M646" s="413"/>
      <c r="N646" s="413"/>
      <c r="O646" s="413"/>
      <c r="P646" s="413"/>
      <c r="Q646" s="413"/>
      <c r="R646" s="413"/>
      <c r="S646" s="414"/>
      <c r="U646" s="134"/>
      <c r="V646" s="134"/>
      <c r="AC646" s="174" t="str">
        <f t="shared" si="71"/>
        <v>3380-A</v>
      </c>
      <c r="AD646" s="148" t="str">
        <f t="shared" si="72"/>
        <v>VVVVV</v>
      </c>
    </row>
    <row r="647" spans="1:30" ht="12.75">
      <c r="A647" s="100"/>
      <c r="B647" s="127"/>
      <c r="C647" s="126"/>
      <c r="D647" s="101"/>
      <c r="E647" s="102"/>
      <c r="F647" s="152">
        <f t="shared" si="68"/>
        <v>0</v>
      </c>
      <c r="G647" s="122">
        <f t="shared" si="69"/>
      </c>
      <c r="H647" s="130">
        <f t="shared" si="70"/>
      </c>
      <c r="I647" s="129">
        <f t="shared" si="73"/>
        <v>0</v>
      </c>
      <c r="J647" s="412">
        <f t="shared" si="74"/>
      </c>
      <c r="K647" s="413"/>
      <c r="L647" s="413"/>
      <c r="M647" s="413"/>
      <c r="N647" s="413"/>
      <c r="O647" s="413"/>
      <c r="P647" s="413"/>
      <c r="Q647" s="413"/>
      <c r="R647" s="413"/>
      <c r="S647" s="414"/>
      <c r="U647" s="134"/>
      <c r="V647" s="134"/>
      <c r="AC647" s="174" t="str">
        <f t="shared" si="71"/>
        <v>3380-A</v>
      </c>
      <c r="AD647" s="148" t="str">
        <f t="shared" si="72"/>
        <v>VVVVV</v>
      </c>
    </row>
    <row r="648" spans="1:30" ht="12.75">
      <c r="A648" s="100"/>
      <c r="B648" s="127"/>
      <c r="C648" s="126"/>
      <c r="D648" s="101"/>
      <c r="E648" s="102"/>
      <c r="F648" s="152">
        <f t="shared" si="68"/>
        <v>0</v>
      </c>
      <c r="G648" s="122">
        <f t="shared" si="69"/>
      </c>
      <c r="H648" s="130">
        <f t="shared" si="70"/>
      </c>
      <c r="I648" s="129">
        <f t="shared" si="73"/>
        <v>0</v>
      </c>
      <c r="J648" s="412">
        <f t="shared" si="74"/>
      </c>
      <c r="K648" s="413"/>
      <c r="L648" s="413"/>
      <c r="M648" s="413"/>
      <c r="N648" s="413"/>
      <c r="O648" s="413"/>
      <c r="P648" s="413"/>
      <c r="Q648" s="413"/>
      <c r="R648" s="413"/>
      <c r="S648" s="414"/>
      <c r="U648" s="134"/>
      <c r="V648" s="134"/>
      <c r="AC648" s="174" t="str">
        <f t="shared" si="71"/>
        <v>3380-A</v>
      </c>
      <c r="AD648" s="148" t="str">
        <f t="shared" si="72"/>
        <v>VVVVV</v>
      </c>
    </row>
    <row r="649" spans="1:30" ht="12.75">
      <c r="A649" s="100"/>
      <c r="B649" s="127"/>
      <c r="C649" s="126"/>
      <c r="D649" s="101"/>
      <c r="E649" s="102"/>
      <c r="F649" s="152">
        <f t="shared" si="68"/>
        <v>0</v>
      </c>
      <c r="G649" s="122">
        <f t="shared" si="69"/>
      </c>
      <c r="H649" s="130">
        <f t="shared" si="70"/>
      </c>
      <c r="I649" s="129">
        <f t="shared" si="73"/>
        <v>0</v>
      </c>
      <c r="J649" s="412">
        <f t="shared" si="74"/>
      </c>
      <c r="K649" s="413"/>
      <c r="L649" s="413"/>
      <c r="M649" s="413"/>
      <c r="N649" s="413"/>
      <c r="O649" s="413"/>
      <c r="P649" s="413"/>
      <c r="Q649" s="413"/>
      <c r="R649" s="413"/>
      <c r="S649" s="414"/>
      <c r="U649" s="134"/>
      <c r="V649" s="134"/>
      <c r="AC649" s="174" t="str">
        <f t="shared" si="71"/>
        <v>3380-A</v>
      </c>
      <c r="AD649" s="148" t="str">
        <f t="shared" si="72"/>
        <v>VVVVV</v>
      </c>
    </row>
    <row r="650" spans="1:30" ht="12.75">
      <c r="A650" s="100"/>
      <c r="B650" s="127"/>
      <c r="C650" s="126"/>
      <c r="D650" s="101"/>
      <c r="E650" s="102"/>
      <c r="F650" s="152">
        <f aca="true" t="shared" si="75" ref="F650:F713">VLOOKUP(AC650,devtab,4,FALSE)*E650</f>
        <v>0</v>
      </c>
      <c r="G650" s="122">
        <f t="shared" si="69"/>
      </c>
      <c r="H650" s="130">
        <f t="shared" si="70"/>
      </c>
      <c r="I650" s="129">
        <f t="shared" si="73"/>
        <v>0</v>
      </c>
      <c r="J650" s="412">
        <f t="shared" si="74"/>
      </c>
      <c r="K650" s="413"/>
      <c r="L650" s="413"/>
      <c r="M650" s="413"/>
      <c r="N650" s="413"/>
      <c r="O650" s="413"/>
      <c r="P650" s="413"/>
      <c r="Q650" s="413"/>
      <c r="R650" s="413"/>
      <c r="S650" s="414"/>
      <c r="U650" s="134"/>
      <c r="V650" s="134"/>
      <c r="AC650" s="174" t="str">
        <f t="shared" si="71"/>
        <v>3380-A</v>
      </c>
      <c r="AD650" s="148" t="str">
        <f t="shared" si="72"/>
        <v>VVVVV</v>
      </c>
    </row>
    <row r="651" spans="1:30" ht="12.75">
      <c r="A651" s="100"/>
      <c r="B651" s="127"/>
      <c r="C651" s="126"/>
      <c r="D651" s="101"/>
      <c r="E651" s="102"/>
      <c r="F651" s="152">
        <f t="shared" si="75"/>
        <v>0</v>
      </c>
      <c r="G651" s="122">
        <f aca="true" t="shared" si="76" ref="G651:G714">IF(A651&lt;&gt;"",VLOOKUP(B651,devtab,2,FALSE)-E651-1,IF(E651&lt;&gt;"",G650-E651,""))</f>
      </c>
      <c r="H651" s="130">
        <f aca="true" t="shared" si="77" ref="H651:H714">IF(A651&lt;&gt;"",1,IF(E651&lt;&gt;"",I650+1,""))</f>
      </c>
      <c r="I651" s="129">
        <f t="shared" si="73"/>
        <v>0</v>
      </c>
      <c r="J651" s="412">
        <f t="shared" si="74"/>
      </c>
      <c r="K651" s="413"/>
      <c r="L651" s="413"/>
      <c r="M651" s="413"/>
      <c r="N651" s="413"/>
      <c r="O651" s="413"/>
      <c r="P651" s="413"/>
      <c r="Q651" s="413"/>
      <c r="R651" s="413"/>
      <c r="S651" s="414"/>
      <c r="U651" s="134"/>
      <c r="V651" s="134"/>
      <c r="AC651" s="174" t="str">
        <f aca="true" t="shared" si="78" ref="AC651:AC714">IF(B651&lt;&gt;"",B651,AC650)</f>
        <v>3380-A</v>
      </c>
      <c r="AD651" s="148" t="str">
        <f aca="true" t="shared" si="79" ref="AD651:AD714">IF(A651&lt;&gt;"",A651,AD650)</f>
        <v>VVVVV</v>
      </c>
    </row>
    <row r="652" spans="1:30" ht="12.75">
      <c r="A652" s="100"/>
      <c r="B652" s="127"/>
      <c r="C652" s="126"/>
      <c r="D652" s="101"/>
      <c r="E652" s="102"/>
      <c r="F652" s="152">
        <f t="shared" si="75"/>
        <v>0</v>
      </c>
      <c r="G652" s="122">
        <f t="shared" si="76"/>
      </c>
      <c r="H652" s="130">
        <f t="shared" si="77"/>
      </c>
      <c r="I652" s="129">
        <f t="shared" si="73"/>
        <v>0</v>
      </c>
      <c r="J652" s="412">
        <f t="shared" si="74"/>
      </c>
      <c r="K652" s="413"/>
      <c r="L652" s="413"/>
      <c r="M652" s="413"/>
      <c r="N652" s="413"/>
      <c r="O652" s="413"/>
      <c r="P652" s="413"/>
      <c r="Q652" s="413"/>
      <c r="R652" s="413"/>
      <c r="S652" s="414"/>
      <c r="U652" s="134"/>
      <c r="V652" s="134"/>
      <c r="AC652" s="174" t="str">
        <f t="shared" si="78"/>
        <v>3380-A</v>
      </c>
      <c r="AD652" s="148" t="str">
        <f t="shared" si="79"/>
        <v>VVVVV</v>
      </c>
    </row>
    <row r="653" spans="1:30" ht="12.75">
      <c r="A653" s="100"/>
      <c r="B653" s="127"/>
      <c r="C653" s="126"/>
      <c r="D653" s="101"/>
      <c r="E653" s="102"/>
      <c r="F653" s="152">
        <f t="shared" si="75"/>
        <v>0</v>
      </c>
      <c r="G653" s="122">
        <f t="shared" si="76"/>
      </c>
      <c r="H653" s="130">
        <f t="shared" si="77"/>
      </c>
      <c r="I653" s="129">
        <f t="shared" si="73"/>
        <v>0</v>
      </c>
      <c r="J653" s="412">
        <f t="shared" si="74"/>
      </c>
      <c r="K653" s="413"/>
      <c r="L653" s="413"/>
      <c r="M653" s="413"/>
      <c r="N653" s="413"/>
      <c r="O653" s="413"/>
      <c r="P653" s="413"/>
      <c r="Q653" s="413"/>
      <c r="R653" s="413"/>
      <c r="S653" s="414"/>
      <c r="U653" s="134"/>
      <c r="V653" s="134"/>
      <c r="AC653" s="174" t="str">
        <f t="shared" si="78"/>
        <v>3380-A</v>
      </c>
      <c r="AD653" s="148" t="str">
        <f t="shared" si="79"/>
        <v>VVVVV</v>
      </c>
    </row>
    <row r="654" spans="1:30" ht="12.75">
      <c r="A654" s="100"/>
      <c r="B654" s="127"/>
      <c r="C654" s="126"/>
      <c r="D654" s="101"/>
      <c r="E654" s="102"/>
      <c r="F654" s="152">
        <f t="shared" si="75"/>
        <v>0</v>
      </c>
      <c r="G654" s="122">
        <f t="shared" si="76"/>
      </c>
      <c r="H654" s="130">
        <f t="shared" si="77"/>
      </c>
      <c r="I654" s="129">
        <f aca="true" t="shared" si="80" ref="I654:I717">IF(E654&lt;&gt;"",H654+E654-1,0)</f>
        <v>0</v>
      </c>
      <c r="J654" s="412">
        <f t="shared" si="74"/>
      </c>
      <c r="K654" s="413"/>
      <c r="L654" s="413"/>
      <c r="M654" s="413"/>
      <c r="N654" s="413"/>
      <c r="O654" s="413"/>
      <c r="P654" s="413"/>
      <c r="Q654" s="413"/>
      <c r="R654" s="413"/>
      <c r="S654" s="414"/>
      <c r="U654" s="134"/>
      <c r="V654" s="134"/>
      <c r="AC654" s="174" t="str">
        <f t="shared" si="78"/>
        <v>3380-A</v>
      </c>
      <c r="AD654" s="148" t="str">
        <f t="shared" si="79"/>
        <v>VVVVV</v>
      </c>
    </row>
    <row r="655" spans="1:30" ht="12.75">
      <c r="A655" s="100"/>
      <c r="B655" s="127"/>
      <c r="C655" s="126"/>
      <c r="D655" s="101"/>
      <c r="E655" s="102"/>
      <c r="F655" s="152">
        <f t="shared" si="75"/>
        <v>0</v>
      </c>
      <c r="G655" s="122">
        <f t="shared" si="76"/>
      </c>
      <c r="H655" s="130">
        <f t="shared" si="77"/>
      </c>
      <c r="I655" s="129">
        <f t="shared" si="80"/>
        <v>0</v>
      </c>
      <c r="J655" s="412">
        <f t="shared" si="74"/>
      </c>
      <c r="K655" s="413"/>
      <c r="L655" s="413"/>
      <c r="M655" s="413"/>
      <c r="N655" s="413"/>
      <c r="O655" s="413"/>
      <c r="P655" s="413"/>
      <c r="Q655" s="413"/>
      <c r="R655" s="413"/>
      <c r="S655" s="414"/>
      <c r="U655" s="134"/>
      <c r="V655" s="134"/>
      <c r="AC655" s="174" t="str">
        <f t="shared" si="78"/>
        <v>3380-A</v>
      </c>
      <c r="AD655" s="148" t="str">
        <f t="shared" si="79"/>
        <v>VVVVV</v>
      </c>
    </row>
    <row r="656" spans="1:30" ht="12.75">
      <c r="A656" s="100"/>
      <c r="B656" s="127"/>
      <c r="C656" s="126"/>
      <c r="D656" s="101"/>
      <c r="E656" s="102"/>
      <c r="F656" s="152">
        <f t="shared" si="75"/>
        <v>0</v>
      </c>
      <c r="G656" s="122">
        <f t="shared" si="76"/>
      </c>
      <c r="H656" s="130">
        <f t="shared" si="77"/>
      </c>
      <c r="I656" s="129">
        <f t="shared" si="80"/>
        <v>0</v>
      </c>
      <c r="J656" s="412">
        <f t="shared" si="74"/>
      </c>
      <c r="K656" s="413"/>
      <c r="L656" s="413"/>
      <c r="M656" s="413"/>
      <c r="N656" s="413"/>
      <c r="O656" s="413"/>
      <c r="P656" s="413"/>
      <c r="Q656" s="413"/>
      <c r="R656" s="413"/>
      <c r="S656" s="414"/>
      <c r="U656" s="134"/>
      <c r="V656" s="134"/>
      <c r="AC656" s="174" t="str">
        <f t="shared" si="78"/>
        <v>3380-A</v>
      </c>
      <c r="AD656" s="148" t="str">
        <f t="shared" si="79"/>
        <v>VVVVV</v>
      </c>
    </row>
    <row r="657" spans="1:30" ht="12.75">
      <c r="A657" s="100"/>
      <c r="B657" s="127"/>
      <c r="C657" s="126"/>
      <c r="D657" s="101"/>
      <c r="E657" s="102"/>
      <c r="F657" s="152">
        <f t="shared" si="75"/>
        <v>0</v>
      </c>
      <c r="G657" s="122">
        <f t="shared" si="76"/>
      </c>
      <c r="H657" s="130">
        <f t="shared" si="77"/>
      </c>
      <c r="I657" s="129">
        <f t="shared" si="80"/>
        <v>0</v>
      </c>
      <c r="J657" s="412">
        <f t="shared" si="74"/>
      </c>
      <c r="K657" s="413"/>
      <c r="L657" s="413"/>
      <c r="M657" s="413"/>
      <c r="N657" s="413"/>
      <c r="O657" s="413"/>
      <c r="P657" s="413"/>
      <c r="Q657" s="413"/>
      <c r="R657" s="413"/>
      <c r="S657" s="414"/>
      <c r="U657" s="134"/>
      <c r="V657" s="134"/>
      <c r="AC657" s="174" t="str">
        <f t="shared" si="78"/>
        <v>3380-A</v>
      </c>
      <c r="AD657" s="148" t="str">
        <f t="shared" si="79"/>
        <v>VVVVV</v>
      </c>
    </row>
    <row r="658" spans="1:30" ht="12.75">
      <c r="A658" s="100"/>
      <c r="B658" s="127"/>
      <c r="C658" s="126"/>
      <c r="D658" s="101"/>
      <c r="E658" s="102"/>
      <c r="F658" s="152">
        <f t="shared" si="75"/>
        <v>0</v>
      </c>
      <c r="G658" s="122">
        <f t="shared" si="76"/>
      </c>
      <c r="H658" s="130">
        <f t="shared" si="77"/>
      </c>
      <c r="I658" s="129">
        <f t="shared" si="80"/>
        <v>0</v>
      </c>
      <c r="J658" s="412">
        <f t="shared" si="74"/>
      </c>
      <c r="K658" s="413"/>
      <c r="L658" s="413"/>
      <c r="M658" s="413"/>
      <c r="N658" s="413"/>
      <c r="O658" s="413"/>
      <c r="P658" s="413"/>
      <c r="Q658" s="413"/>
      <c r="R658" s="413"/>
      <c r="S658" s="414"/>
      <c r="U658" s="134"/>
      <c r="V658" s="134"/>
      <c r="AC658" s="174" t="str">
        <f t="shared" si="78"/>
        <v>3380-A</v>
      </c>
      <c r="AD658" s="148" t="str">
        <f t="shared" si="79"/>
        <v>VVVVV</v>
      </c>
    </row>
    <row r="659" spans="1:30" ht="12.75">
      <c r="A659" s="100"/>
      <c r="B659" s="127"/>
      <c r="C659" s="126"/>
      <c r="D659" s="101"/>
      <c r="E659" s="102"/>
      <c r="F659" s="152">
        <f t="shared" si="75"/>
        <v>0</v>
      </c>
      <c r="G659" s="122">
        <f t="shared" si="76"/>
      </c>
      <c r="H659" s="130">
        <f t="shared" si="77"/>
      </c>
      <c r="I659" s="129">
        <f t="shared" si="80"/>
        <v>0</v>
      </c>
      <c r="J659" s="412">
        <f t="shared" si="74"/>
      </c>
      <c r="K659" s="413"/>
      <c r="L659" s="413"/>
      <c r="M659" s="413"/>
      <c r="N659" s="413"/>
      <c r="O659" s="413"/>
      <c r="P659" s="413"/>
      <c r="Q659" s="413"/>
      <c r="R659" s="413"/>
      <c r="S659" s="414"/>
      <c r="U659" s="134"/>
      <c r="V659" s="134"/>
      <c r="AC659" s="174" t="str">
        <f t="shared" si="78"/>
        <v>3380-A</v>
      </c>
      <c r="AD659" s="148" t="str">
        <f t="shared" si="79"/>
        <v>VVVVV</v>
      </c>
    </row>
    <row r="660" spans="1:30" ht="12.75">
      <c r="A660" s="100"/>
      <c r="B660" s="127"/>
      <c r="C660" s="126"/>
      <c r="D660" s="101"/>
      <c r="E660" s="102"/>
      <c r="F660" s="152">
        <f t="shared" si="75"/>
        <v>0</v>
      </c>
      <c r="G660" s="122">
        <f t="shared" si="76"/>
      </c>
      <c r="H660" s="130">
        <f t="shared" si="77"/>
      </c>
      <c r="I660" s="129">
        <f t="shared" si="80"/>
        <v>0</v>
      </c>
      <c r="J660" s="412">
        <f t="shared" si="74"/>
      </c>
      <c r="K660" s="413"/>
      <c r="L660" s="413"/>
      <c r="M660" s="413"/>
      <c r="N660" s="413"/>
      <c r="O660" s="413"/>
      <c r="P660" s="413"/>
      <c r="Q660" s="413"/>
      <c r="R660" s="413"/>
      <c r="S660" s="414"/>
      <c r="U660" s="134"/>
      <c r="V660" s="134"/>
      <c r="AC660" s="174" t="str">
        <f t="shared" si="78"/>
        <v>3380-A</v>
      </c>
      <c r="AD660" s="148" t="str">
        <f t="shared" si="79"/>
        <v>VVVVV</v>
      </c>
    </row>
    <row r="661" spans="1:30" ht="12.75">
      <c r="A661" s="100"/>
      <c r="B661" s="127"/>
      <c r="C661" s="126"/>
      <c r="D661" s="101"/>
      <c r="E661" s="102"/>
      <c r="F661" s="152">
        <f t="shared" si="75"/>
        <v>0</v>
      </c>
      <c r="G661" s="122">
        <f t="shared" si="76"/>
      </c>
      <c r="H661" s="130">
        <f t="shared" si="77"/>
      </c>
      <c r="I661" s="129">
        <f t="shared" si="80"/>
        <v>0</v>
      </c>
      <c r="J661" s="412">
        <f t="shared" si="74"/>
      </c>
      <c r="K661" s="413"/>
      <c r="L661" s="413"/>
      <c r="M661" s="413"/>
      <c r="N661" s="413"/>
      <c r="O661" s="413"/>
      <c r="P661" s="413"/>
      <c r="Q661" s="413"/>
      <c r="R661" s="413"/>
      <c r="S661" s="414"/>
      <c r="U661" s="134"/>
      <c r="V661" s="134"/>
      <c r="AC661" s="174" t="str">
        <f t="shared" si="78"/>
        <v>3380-A</v>
      </c>
      <c r="AD661" s="148" t="str">
        <f t="shared" si="79"/>
        <v>VVVVV</v>
      </c>
    </row>
    <row r="662" spans="1:30" ht="12.75">
      <c r="A662" s="100"/>
      <c r="B662" s="127"/>
      <c r="C662" s="126"/>
      <c r="D662" s="101"/>
      <c r="E662" s="102"/>
      <c r="F662" s="152">
        <f t="shared" si="75"/>
        <v>0</v>
      </c>
      <c r="G662" s="122">
        <f t="shared" si="76"/>
      </c>
      <c r="H662" s="130">
        <f t="shared" si="77"/>
      </c>
      <c r="I662" s="129">
        <f t="shared" si="80"/>
        <v>0</v>
      </c>
      <c r="J662" s="412">
        <f t="shared" si="74"/>
      </c>
      <c r="K662" s="413"/>
      <c r="L662" s="413"/>
      <c r="M662" s="413"/>
      <c r="N662" s="413"/>
      <c r="O662" s="413"/>
      <c r="P662" s="413"/>
      <c r="Q662" s="413"/>
      <c r="R662" s="413"/>
      <c r="S662" s="414"/>
      <c r="U662" s="134"/>
      <c r="V662" s="134"/>
      <c r="AC662" s="174" t="str">
        <f t="shared" si="78"/>
        <v>3380-A</v>
      </c>
      <c r="AD662" s="148" t="str">
        <f t="shared" si="79"/>
        <v>VVVVV</v>
      </c>
    </row>
    <row r="663" spans="1:30" ht="12.75">
      <c r="A663" s="100"/>
      <c r="B663" s="127"/>
      <c r="C663" s="126"/>
      <c r="D663" s="101"/>
      <c r="E663" s="102"/>
      <c r="F663" s="152">
        <f t="shared" si="75"/>
        <v>0</v>
      </c>
      <c r="G663" s="122">
        <f t="shared" si="76"/>
      </c>
      <c r="H663" s="130">
        <f t="shared" si="77"/>
      </c>
      <c r="I663" s="129">
        <f t="shared" si="80"/>
        <v>0</v>
      </c>
      <c r="J663" s="412">
        <f t="shared" si="74"/>
      </c>
      <c r="K663" s="413"/>
      <c r="L663" s="413"/>
      <c r="M663" s="413"/>
      <c r="N663" s="413"/>
      <c r="O663" s="413"/>
      <c r="P663" s="413"/>
      <c r="Q663" s="413"/>
      <c r="R663" s="413"/>
      <c r="S663" s="414"/>
      <c r="U663" s="134"/>
      <c r="V663" s="134"/>
      <c r="AC663" s="174" t="str">
        <f t="shared" si="78"/>
        <v>3380-A</v>
      </c>
      <c r="AD663" s="148" t="str">
        <f t="shared" si="79"/>
        <v>VVVVV</v>
      </c>
    </row>
    <row r="664" spans="1:30" ht="12.75">
      <c r="A664" s="100"/>
      <c r="B664" s="127"/>
      <c r="C664" s="126"/>
      <c r="D664" s="101"/>
      <c r="E664" s="102"/>
      <c r="F664" s="152">
        <f t="shared" si="75"/>
        <v>0</v>
      </c>
      <c r="G664" s="122">
        <f t="shared" si="76"/>
      </c>
      <c r="H664" s="130">
        <f t="shared" si="77"/>
      </c>
      <c r="I664" s="129">
        <f t="shared" si="80"/>
        <v>0</v>
      </c>
      <c r="J664" s="412">
        <f t="shared" si="74"/>
      </c>
      <c r="K664" s="413"/>
      <c r="L664" s="413"/>
      <c r="M664" s="413"/>
      <c r="N664" s="413"/>
      <c r="O664" s="413"/>
      <c r="P664" s="413"/>
      <c r="Q664" s="413"/>
      <c r="R664" s="413"/>
      <c r="S664" s="414"/>
      <c r="U664" s="134"/>
      <c r="V664" s="134"/>
      <c r="AC664" s="174" t="str">
        <f t="shared" si="78"/>
        <v>3380-A</v>
      </c>
      <c r="AD664" s="148" t="str">
        <f t="shared" si="79"/>
        <v>VVVVV</v>
      </c>
    </row>
    <row r="665" spans="1:30" ht="12.75">
      <c r="A665" s="100"/>
      <c r="B665" s="127"/>
      <c r="C665" s="126"/>
      <c r="D665" s="101"/>
      <c r="E665" s="102"/>
      <c r="F665" s="152">
        <f t="shared" si="75"/>
        <v>0</v>
      </c>
      <c r="G665" s="122">
        <f t="shared" si="76"/>
      </c>
      <c r="H665" s="130">
        <f t="shared" si="77"/>
      </c>
      <c r="I665" s="129">
        <f t="shared" si="80"/>
        <v>0</v>
      </c>
      <c r="J665" s="412">
        <f t="shared" si="74"/>
      </c>
      <c r="K665" s="413"/>
      <c r="L665" s="413"/>
      <c r="M665" s="413"/>
      <c r="N665" s="413"/>
      <c r="O665" s="413"/>
      <c r="P665" s="413"/>
      <c r="Q665" s="413"/>
      <c r="R665" s="413"/>
      <c r="S665" s="414"/>
      <c r="U665" s="134"/>
      <c r="V665" s="134"/>
      <c r="AC665" s="174" t="str">
        <f t="shared" si="78"/>
        <v>3380-A</v>
      </c>
      <c r="AD665" s="148" t="str">
        <f t="shared" si="79"/>
        <v>VVVVV</v>
      </c>
    </row>
    <row r="666" spans="1:30" ht="12.75">
      <c r="A666" s="100"/>
      <c r="B666" s="127"/>
      <c r="C666" s="126"/>
      <c r="D666" s="101"/>
      <c r="E666" s="102"/>
      <c r="F666" s="152">
        <f t="shared" si="75"/>
        <v>0</v>
      </c>
      <c r="G666" s="122">
        <f t="shared" si="76"/>
      </c>
      <c r="H666" s="130">
        <f t="shared" si="77"/>
      </c>
      <c r="I666" s="129">
        <f t="shared" si="80"/>
        <v>0</v>
      </c>
      <c r="J666" s="412">
        <f t="shared" si="74"/>
      </c>
      <c r="K666" s="413"/>
      <c r="L666" s="413"/>
      <c r="M666" s="413"/>
      <c r="N666" s="413"/>
      <c r="O666" s="413"/>
      <c r="P666" s="413"/>
      <c r="Q666" s="413"/>
      <c r="R666" s="413"/>
      <c r="S666" s="414"/>
      <c r="U666" s="134"/>
      <c r="V666" s="134"/>
      <c r="AC666" s="174" t="str">
        <f t="shared" si="78"/>
        <v>3380-A</v>
      </c>
      <c r="AD666" s="148" t="str">
        <f t="shared" si="79"/>
        <v>VVVVV</v>
      </c>
    </row>
    <row r="667" spans="1:30" ht="12.75">
      <c r="A667" s="100"/>
      <c r="B667" s="127"/>
      <c r="C667" s="126"/>
      <c r="D667" s="101"/>
      <c r="E667" s="102"/>
      <c r="F667" s="152">
        <f t="shared" si="75"/>
        <v>0</v>
      </c>
      <c r="G667" s="122">
        <f t="shared" si="76"/>
      </c>
      <c r="H667" s="130">
        <f t="shared" si="77"/>
      </c>
      <c r="I667" s="129">
        <f t="shared" si="80"/>
        <v>0</v>
      </c>
      <c r="J667" s="412">
        <f t="shared" si="74"/>
      </c>
      <c r="K667" s="413"/>
      <c r="L667" s="413"/>
      <c r="M667" s="413"/>
      <c r="N667" s="413"/>
      <c r="O667" s="413"/>
      <c r="P667" s="413"/>
      <c r="Q667" s="413"/>
      <c r="R667" s="413"/>
      <c r="S667" s="414"/>
      <c r="U667" s="134"/>
      <c r="V667" s="134"/>
      <c r="AC667" s="174" t="str">
        <f t="shared" si="78"/>
        <v>3380-A</v>
      </c>
      <c r="AD667" s="148" t="str">
        <f t="shared" si="79"/>
        <v>VVVVV</v>
      </c>
    </row>
    <row r="668" spans="1:30" ht="12.75">
      <c r="A668" s="100"/>
      <c r="B668" s="127"/>
      <c r="C668" s="126"/>
      <c r="D668" s="101"/>
      <c r="E668" s="102"/>
      <c r="F668" s="152">
        <f t="shared" si="75"/>
        <v>0</v>
      </c>
      <c r="G668" s="122">
        <f t="shared" si="76"/>
      </c>
      <c r="H668" s="130">
        <f t="shared" si="77"/>
      </c>
      <c r="I668" s="129">
        <f t="shared" si="80"/>
        <v>0</v>
      </c>
      <c r="J668" s="412">
        <f t="shared" si="74"/>
      </c>
      <c r="K668" s="413"/>
      <c r="L668" s="413"/>
      <c r="M668" s="413"/>
      <c r="N668" s="413"/>
      <c r="O668" s="413"/>
      <c r="P668" s="413"/>
      <c r="Q668" s="413"/>
      <c r="R668" s="413"/>
      <c r="S668" s="414"/>
      <c r="U668" s="134"/>
      <c r="V668" s="134"/>
      <c r="AC668" s="174" t="str">
        <f t="shared" si="78"/>
        <v>3380-A</v>
      </c>
      <c r="AD668" s="148" t="str">
        <f t="shared" si="79"/>
        <v>VVVVV</v>
      </c>
    </row>
    <row r="669" spans="1:30" ht="12.75">
      <c r="A669" s="100"/>
      <c r="B669" s="127"/>
      <c r="C669" s="126"/>
      <c r="D669" s="101"/>
      <c r="E669" s="102"/>
      <c r="F669" s="152">
        <f t="shared" si="75"/>
        <v>0</v>
      </c>
      <c r="G669" s="122">
        <f t="shared" si="76"/>
      </c>
      <c r="H669" s="130">
        <f t="shared" si="77"/>
      </c>
      <c r="I669" s="129">
        <f t="shared" si="80"/>
        <v>0</v>
      </c>
      <c r="J669" s="412">
        <f t="shared" si="74"/>
      </c>
      <c r="K669" s="413"/>
      <c r="L669" s="413"/>
      <c r="M669" s="413"/>
      <c r="N669" s="413"/>
      <c r="O669" s="413"/>
      <c r="P669" s="413"/>
      <c r="Q669" s="413"/>
      <c r="R669" s="413"/>
      <c r="S669" s="414"/>
      <c r="U669" s="134"/>
      <c r="V669" s="134"/>
      <c r="AC669" s="174" t="str">
        <f t="shared" si="78"/>
        <v>3380-A</v>
      </c>
      <c r="AD669" s="148" t="str">
        <f t="shared" si="79"/>
        <v>VVVVV</v>
      </c>
    </row>
    <row r="670" spans="1:30" ht="12.75">
      <c r="A670" s="100"/>
      <c r="B670" s="127"/>
      <c r="C670" s="126"/>
      <c r="D670" s="101"/>
      <c r="E670" s="102"/>
      <c r="F670" s="152">
        <f t="shared" si="75"/>
        <v>0</v>
      </c>
      <c r="G670" s="122">
        <f t="shared" si="76"/>
      </c>
      <c r="H670" s="130">
        <f t="shared" si="77"/>
      </c>
      <c r="I670" s="129">
        <f t="shared" si="80"/>
        <v>0</v>
      </c>
      <c r="J670" s="412">
        <f t="shared" si="74"/>
      </c>
      <c r="K670" s="413"/>
      <c r="L670" s="413"/>
      <c r="M670" s="413"/>
      <c r="N670" s="413"/>
      <c r="O670" s="413"/>
      <c r="P670" s="413"/>
      <c r="Q670" s="413"/>
      <c r="R670" s="413"/>
      <c r="S670" s="414"/>
      <c r="U670" s="134"/>
      <c r="V670" s="134"/>
      <c r="AC670" s="174" t="str">
        <f t="shared" si="78"/>
        <v>3380-A</v>
      </c>
      <c r="AD670" s="148" t="str">
        <f t="shared" si="79"/>
        <v>VVVVV</v>
      </c>
    </row>
    <row r="671" spans="1:30" ht="12.75">
      <c r="A671" s="100"/>
      <c r="B671" s="127"/>
      <c r="C671" s="126"/>
      <c r="D671" s="101"/>
      <c r="E671" s="102"/>
      <c r="F671" s="152">
        <f t="shared" si="75"/>
        <v>0</v>
      </c>
      <c r="G671" s="122">
        <f t="shared" si="76"/>
      </c>
      <c r="H671" s="130">
        <f t="shared" si="77"/>
      </c>
      <c r="I671" s="129">
        <f t="shared" si="80"/>
        <v>0</v>
      </c>
      <c r="J671" s="412">
        <f t="shared" si="74"/>
      </c>
      <c r="K671" s="413"/>
      <c r="L671" s="413"/>
      <c r="M671" s="413"/>
      <c r="N671" s="413"/>
      <c r="O671" s="413"/>
      <c r="P671" s="413"/>
      <c r="Q671" s="413"/>
      <c r="R671" s="413"/>
      <c r="S671" s="414"/>
      <c r="U671" s="134"/>
      <c r="V671" s="134"/>
      <c r="AC671" s="174" t="str">
        <f t="shared" si="78"/>
        <v>3380-A</v>
      </c>
      <c r="AD671" s="148" t="str">
        <f t="shared" si="79"/>
        <v>VVVVV</v>
      </c>
    </row>
    <row r="672" spans="1:30" ht="12.75">
      <c r="A672" s="100"/>
      <c r="B672" s="127"/>
      <c r="C672" s="126"/>
      <c r="D672" s="101"/>
      <c r="E672" s="102"/>
      <c r="F672" s="152">
        <f t="shared" si="75"/>
        <v>0</v>
      </c>
      <c r="G672" s="122">
        <f t="shared" si="76"/>
      </c>
      <c r="H672" s="130">
        <f t="shared" si="77"/>
      </c>
      <c r="I672" s="129">
        <f t="shared" si="80"/>
        <v>0</v>
      </c>
      <c r="J672" s="412">
        <f t="shared" si="74"/>
      </c>
      <c r="K672" s="413"/>
      <c r="L672" s="413"/>
      <c r="M672" s="413"/>
      <c r="N672" s="413"/>
      <c r="O672" s="413"/>
      <c r="P672" s="413"/>
      <c r="Q672" s="413"/>
      <c r="R672" s="413"/>
      <c r="S672" s="414"/>
      <c r="U672" s="134"/>
      <c r="V672" s="134"/>
      <c r="AC672" s="174" t="str">
        <f t="shared" si="78"/>
        <v>3380-A</v>
      </c>
      <c r="AD672" s="148" t="str">
        <f t="shared" si="79"/>
        <v>VVVVV</v>
      </c>
    </row>
    <row r="673" spans="1:30" ht="12.75">
      <c r="A673" s="100"/>
      <c r="B673" s="127"/>
      <c r="C673" s="126"/>
      <c r="D673" s="101"/>
      <c r="E673" s="102"/>
      <c r="F673" s="152">
        <f t="shared" si="75"/>
        <v>0</v>
      </c>
      <c r="G673" s="122">
        <f t="shared" si="76"/>
      </c>
      <c r="H673" s="130">
        <f t="shared" si="77"/>
      </c>
      <c r="I673" s="129">
        <f t="shared" si="80"/>
        <v>0</v>
      </c>
      <c r="J673" s="412">
        <f t="shared" si="74"/>
      </c>
      <c r="K673" s="413"/>
      <c r="L673" s="413"/>
      <c r="M673" s="413"/>
      <c r="N673" s="413"/>
      <c r="O673" s="413"/>
      <c r="P673" s="413"/>
      <c r="Q673" s="413"/>
      <c r="R673" s="413"/>
      <c r="S673" s="414"/>
      <c r="U673" s="134"/>
      <c r="V673" s="134"/>
      <c r="AC673" s="174" t="str">
        <f t="shared" si="78"/>
        <v>3380-A</v>
      </c>
      <c r="AD673" s="148" t="str">
        <f t="shared" si="79"/>
        <v>VVVVV</v>
      </c>
    </row>
    <row r="674" spans="1:30" ht="12.75">
      <c r="A674" s="100"/>
      <c r="B674" s="127"/>
      <c r="C674" s="126"/>
      <c r="D674" s="101"/>
      <c r="E674" s="102"/>
      <c r="F674" s="152">
        <f t="shared" si="75"/>
        <v>0</v>
      </c>
      <c r="G674" s="122">
        <f t="shared" si="76"/>
      </c>
      <c r="H674" s="130">
        <f t="shared" si="77"/>
      </c>
      <c r="I674" s="129">
        <f t="shared" si="80"/>
        <v>0</v>
      </c>
      <c r="J674" s="412">
        <f t="shared" si="74"/>
      </c>
      <c r="K674" s="413"/>
      <c r="L674" s="413"/>
      <c r="M674" s="413"/>
      <c r="N674" s="413"/>
      <c r="O674" s="413"/>
      <c r="P674" s="413"/>
      <c r="Q674" s="413"/>
      <c r="R674" s="413"/>
      <c r="S674" s="414"/>
      <c r="U674" s="134"/>
      <c r="V674" s="134"/>
      <c r="AC674" s="174" t="str">
        <f t="shared" si="78"/>
        <v>3380-A</v>
      </c>
      <c r="AD674" s="148" t="str">
        <f t="shared" si="79"/>
        <v>VVVVV</v>
      </c>
    </row>
    <row r="675" spans="1:30" ht="12.75">
      <c r="A675" s="100"/>
      <c r="B675" s="127"/>
      <c r="C675" s="126"/>
      <c r="D675" s="101"/>
      <c r="E675" s="102"/>
      <c r="F675" s="152">
        <f t="shared" si="75"/>
        <v>0</v>
      </c>
      <c r="G675" s="122">
        <f t="shared" si="76"/>
      </c>
      <c r="H675" s="130">
        <f t="shared" si="77"/>
      </c>
      <c r="I675" s="129">
        <f t="shared" si="80"/>
        <v>0</v>
      </c>
      <c r="J675" s="412">
        <f t="shared" si="74"/>
      </c>
      <c r="K675" s="413"/>
      <c r="L675" s="413"/>
      <c r="M675" s="413"/>
      <c r="N675" s="413"/>
      <c r="O675" s="413"/>
      <c r="P675" s="413"/>
      <c r="Q675" s="413"/>
      <c r="R675" s="413"/>
      <c r="S675" s="414"/>
      <c r="U675" s="134"/>
      <c r="V675" s="134"/>
      <c r="AC675" s="174" t="str">
        <f t="shared" si="78"/>
        <v>3380-A</v>
      </c>
      <c r="AD675" s="148" t="str">
        <f t="shared" si="79"/>
        <v>VVVVV</v>
      </c>
    </row>
    <row r="676" spans="1:30" ht="12.75">
      <c r="A676" s="100"/>
      <c r="B676" s="127"/>
      <c r="C676" s="126"/>
      <c r="D676" s="101"/>
      <c r="E676" s="102"/>
      <c r="F676" s="152">
        <f t="shared" si="75"/>
        <v>0</v>
      </c>
      <c r="G676" s="122">
        <f t="shared" si="76"/>
      </c>
      <c r="H676" s="130">
        <f t="shared" si="77"/>
      </c>
      <c r="I676" s="129">
        <f t="shared" si="80"/>
        <v>0</v>
      </c>
      <c r="J676" s="412">
        <f t="shared" si="74"/>
      </c>
      <c r="K676" s="413"/>
      <c r="L676" s="413"/>
      <c r="M676" s="413"/>
      <c r="N676" s="413"/>
      <c r="O676" s="413"/>
      <c r="P676" s="413"/>
      <c r="Q676" s="413"/>
      <c r="R676" s="413"/>
      <c r="S676" s="414"/>
      <c r="U676" s="134"/>
      <c r="V676" s="134"/>
      <c r="AC676" s="174" t="str">
        <f t="shared" si="78"/>
        <v>3380-A</v>
      </c>
      <c r="AD676" s="148" t="str">
        <f t="shared" si="79"/>
        <v>VVVVV</v>
      </c>
    </row>
    <row r="677" spans="1:30" ht="12.75">
      <c r="A677" s="100"/>
      <c r="B677" s="127"/>
      <c r="C677" s="126"/>
      <c r="D677" s="101"/>
      <c r="E677" s="102"/>
      <c r="F677" s="152">
        <f t="shared" si="75"/>
        <v>0</v>
      </c>
      <c r="G677" s="122">
        <f t="shared" si="76"/>
      </c>
      <c r="H677" s="130">
        <f t="shared" si="77"/>
      </c>
      <c r="I677" s="129">
        <f t="shared" si="80"/>
        <v>0</v>
      </c>
      <c r="J677" s="412">
        <f t="shared" si="74"/>
      </c>
      <c r="K677" s="413"/>
      <c r="L677" s="413"/>
      <c r="M677" s="413"/>
      <c r="N677" s="413"/>
      <c r="O677" s="413"/>
      <c r="P677" s="413"/>
      <c r="Q677" s="413"/>
      <c r="R677" s="413"/>
      <c r="S677" s="414"/>
      <c r="U677" s="134"/>
      <c r="V677" s="134"/>
      <c r="AC677" s="174" t="str">
        <f t="shared" si="78"/>
        <v>3380-A</v>
      </c>
      <c r="AD677" s="148" t="str">
        <f t="shared" si="79"/>
        <v>VVVVV</v>
      </c>
    </row>
    <row r="678" spans="1:30" ht="12.75">
      <c r="A678" s="100"/>
      <c r="B678" s="127"/>
      <c r="C678" s="126"/>
      <c r="D678" s="101"/>
      <c r="E678" s="102"/>
      <c r="F678" s="152">
        <f t="shared" si="75"/>
        <v>0</v>
      </c>
      <c r="G678" s="122">
        <f t="shared" si="76"/>
      </c>
      <c r="H678" s="130">
        <f t="shared" si="77"/>
      </c>
      <c r="I678" s="129">
        <f t="shared" si="80"/>
        <v>0</v>
      </c>
      <c r="J678" s="412">
        <f t="shared" si="74"/>
      </c>
      <c r="K678" s="413"/>
      <c r="L678" s="413"/>
      <c r="M678" s="413"/>
      <c r="N678" s="413"/>
      <c r="O678" s="413"/>
      <c r="P678" s="413"/>
      <c r="Q678" s="413"/>
      <c r="R678" s="413"/>
      <c r="S678" s="414"/>
      <c r="U678" s="134"/>
      <c r="V678" s="134"/>
      <c r="AC678" s="174" t="str">
        <f t="shared" si="78"/>
        <v>3380-A</v>
      </c>
      <c r="AD678" s="148" t="str">
        <f t="shared" si="79"/>
        <v>VVVVV</v>
      </c>
    </row>
    <row r="679" spans="1:30" ht="12.75">
      <c r="A679" s="100"/>
      <c r="B679" s="127"/>
      <c r="C679" s="126"/>
      <c r="D679" s="101"/>
      <c r="E679" s="102"/>
      <c r="F679" s="152">
        <f t="shared" si="75"/>
        <v>0</v>
      </c>
      <c r="G679" s="122">
        <f t="shared" si="76"/>
      </c>
      <c r="H679" s="130">
        <f t="shared" si="77"/>
      </c>
      <c r="I679" s="129">
        <f t="shared" si="80"/>
        <v>0</v>
      </c>
      <c r="J679" s="412">
        <f t="shared" si="74"/>
      </c>
      <c r="K679" s="413"/>
      <c r="L679" s="413"/>
      <c r="M679" s="413"/>
      <c r="N679" s="413"/>
      <c r="O679" s="413"/>
      <c r="P679" s="413"/>
      <c r="Q679" s="413"/>
      <c r="R679" s="413"/>
      <c r="S679" s="414"/>
      <c r="U679" s="134"/>
      <c r="V679" s="134"/>
      <c r="AC679" s="174" t="str">
        <f t="shared" si="78"/>
        <v>3380-A</v>
      </c>
      <c r="AD679" s="148" t="str">
        <f t="shared" si="79"/>
        <v>VVVVV</v>
      </c>
    </row>
    <row r="680" spans="1:30" ht="12.75">
      <c r="A680" s="100"/>
      <c r="B680" s="127"/>
      <c r="C680" s="126"/>
      <c r="D680" s="101"/>
      <c r="E680" s="102"/>
      <c r="F680" s="152">
        <f t="shared" si="75"/>
        <v>0</v>
      </c>
      <c r="G680" s="122">
        <f t="shared" si="76"/>
      </c>
      <c r="H680" s="130">
        <f t="shared" si="77"/>
      </c>
      <c r="I680" s="129">
        <f t="shared" si="80"/>
        <v>0</v>
      </c>
      <c r="J680" s="412">
        <f t="shared" si="74"/>
      </c>
      <c r="K680" s="413"/>
      <c r="L680" s="413"/>
      <c r="M680" s="413"/>
      <c r="N680" s="413"/>
      <c r="O680" s="413"/>
      <c r="P680" s="413"/>
      <c r="Q680" s="413"/>
      <c r="R680" s="413"/>
      <c r="S680" s="414"/>
      <c r="U680" s="134"/>
      <c r="V680" s="134"/>
      <c r="AC680" s="174" t="str">
        <f t="shared" si="78"/>
        <v>3380-A</v>
      </c>
      <c r="AD680" s="148" t="str">
        <f t="shared" si="79"/>
        <v>VVVVV</v>
      </c>
    </row>
    <row r="681" spans="1:30" ht="12.75">
      <c r="A681" s="100"/>
      <c r="B681" s="127"/>
      <c r="C681" s="126"/>
      <c r="D681" s="101"/>
      <c r="E681" s="102"/>
      <c r="F681" s="152">
        <f t="shared" si="75"/>
        <v>0</v>
      </c>
      <c r="G681" s="122">
        <f t="shared" si="76"/>
      </c>
      <c r="H681" s="130">
        <f t="shared" si="77"/>
      </c>
      <c r="I681" s="129">
        <f t="shared" si="80"/>
        <v>0</v>
      </c>
      <c r="J681" s="412">
        <f t="shared" si="74"/>
      </c>
      <c r="K681" s="413"/>
      <c r="L681" s="413"/>
      <c r="M681" s="413"/>
      <c r="N681" s="413"/>
      <c r="O681" s="413"/>
      <c r="P681" s="413"/>
      <c r="Q681" s="413"/>
      <c r="R681" s="413"/>
      <c r="S681" s="414"/>
      <c r="U681" s="134"/>
      <c r="V681" s="134"/>
      <c r="AC681" s="174" t="str">
        <f t="shared" si="78"/>
        <v>3380-A</v>
      </c>
      <c r="AD681" s="148" t="str">
        <f t="shared" si="79"/>
        <v>VVVVV</v>
      </c>
    </row>
    <row r="682" spans="1:30" ht="12.75">
      <c r="A682" s="100"/>
      <c r="B682" s="127"/>
      <c r="C682" s="126"/>
      <c r="D682" s="101"/>
      <c r="E682" s="102"/>
      <c r="F682" s="152">
        <f t="shared" si="75"/>
        <v>0</v>
      </c>
      <c r="G682" s="122">
        <f t="shared" si="76"/>
      </c>
      <c r="H682" s="130">
        <f t="shared" si="77"/>
      </c>
      <c r="I682" s="129">
        <f t="shared" si="80"/>
        <v>0</v>
      </c>
      <c r="J682" s="412">
        <f t="shared" si="74"/>
      </c>
      <c r="K682" s="413"/>
      <c r="L682" s="413"/>
      <c r="M682" s="413"/>
      <c r="N682" s="413"/>
      <c r="O682" s="413"/>
      <c r="P682" s="413"/>
      <c r="Q682" s="413"/>
      <c r="R682" s="413"/>
      <c r="S682" s="414"/>
      <c r="U682" s="134"/>
      <c r="V682" s="134"/>
      <c r="AC682" s="174" t="str">
        <f t="shared" si="78"/>
        <v>3380-A</v>
      </c>
      <c r="AD682" s="148" t="str">
        <f t="shared" si="79"/>
        <v>VVVVV</v>
      </c>
    </row>
    <row r="683" spans="1:30" ht="12.75">
      <c r="A683" s="100"/>
      <c r="B683" s="127"/>
      <c r="C683" s="126"/>
      <c r="D683" s="101"/>
      <c r="E683" s="102"/>
      <c r="F683" s="152">
        <f t="shared" si="75"/>
        <v>0</v>
      </c>
      <c r="G683" s="122">
        <f t="shared" si="76"/>
      </c>
      <c r="H683" s="130">
        <f t="shared" si="77"/>
      </c>
      <c r="I683" s="129">
        <f t="shared" si="80"/>
        <v>0</v>
      </c>
      <c r="J683" s="412">
        <f t="shared" si="74"/>
      </c>
      <c r="K683" s="413"/>
      <c r="L683" s="413"/>
      <c r="M683" s="413"/>
      <c r="N683" s="413"/>
      <c r="O683" s="413"/>
      <c r="P683" s="413"/>
      <c r="Q683" s="413"/>
      <c r="R683" s="413"/>
      <c r="S683" s="414"/>
      <c r="U683" s="134"/>
      <c r="V683" s="134"/>
      <c r="AC683" s="174" t="str">
        <f t="shared" si="78"/>
        <v>3380-A</v>
      </c>
      <c r="AD683" s="148" t="str">
        <f t="shared" si="79"/>
        <v>VVVVV</v>
      </c>
    </row>
    <row r="684" spans="1:30" ht="12.75">
      <c r="A684" s="100"/>
      <c r="B684" s="127"/>
      <c r="C684" s="126"/>
      <c r="D684" s="101"/>
      <c r="E684" s="102"/>
      <c r="F684" s="152">
        <f t="shared" si="75"/>
        <v>0</v>
      </c>
      <c r="G684" s="122">
        <f t="shared" si="76"/>
      </c>
      <c r="H684" s="130">
        <f t="shared" si="77"/>
      </c>
      <c r="I684" s="129">
        <f t="shared" si="80"/>
        <v>0</v>
      </c>
      <c r="J684" s="412">
        <f t="shared" si="74"/>
      </c>
      <c r="K684" s="413"/>
      <c r="L684" s="413"/>
      <c r="M684" s="413"/>
      <c r="N684" s="413"/>
      <c r="O684" s="413"/>
      <c r="P684" s="413"/>
      <c r="Q684" s="413"/>
      <c r="R684" s="413"/>
      <c r="S684" s="414"/>
      <c r="U684" s="134"/>
      <c r="V684" s="134"/>
      <c r="AC684" s="174" t="str">
        <f t="shared" si="78"/>
        <v>3380-A</v>
      </c>
      <c r="AD684" s="148" t="str">
        <f t="shared" si="79"/>
        <v>VVVVV</v>
      </c>
    </row>
    <row r="685" spans="1:30" ht="12.75">
      <c r="A685" s="100"/>
      <c r="B685" s="127"/>
      <c r="C685" s="126"/>
      <c r="D685" s="101"/>
      <c r="E685" s="102"/>
      <c r="F685" s="152">
        <f t="shared" si="75"/>
        <v>0</v>
      </c>
      <c r="G685" s="122">
        <f t="shared" si="76"/>
      </c>
      <c r="H685" s="130">
        <f t="shared" si="77"/>
      </c>
      <c r="I685" s="129">
        <f t="shared" si="80"/>
        <v>0</v>
      </c>
      <c r="J685" s="412">
        <f t="shared" si="74"/>
      </c>
      <c r="K685" s="413"/>
      <c r="L685" s="413"/>
      <c r="M685" s="413"/>
      <c r="N685" s="413"/>
      <c r="O685" s="413"/>
      <c r="P685" s="413"/>
      <c r="Q685" s="413"/>
      <c r="R685" s="413"/>
      <c r="S685" s="414"/>
      <c r="U685" s="134"/>
      <c r="V685" s="134"/>
      <c r="AC685" s="174" t="str">
        <f t="shared" si="78"/>
        <v>3380-A</v>
      </c>
      <c r="AD685" s="148" t="str">
        <f t="shared" si="79"/>
        <v>VVVVV</v>
      </c>
    </row>
    <row r="686" spans="1:30" ht="12.75">
      <c r="A686" s="100"/>
      <c r="B686" s="127"/>
      <c r="C686" s="126"/>
      <c r="D686" s="101"/>
      <c r="E686" s="102"/>
      <c r="F686" s="152">
        <f t="shared" si="75"/>
        <v>0</v>
      </c>
      <c r="G686" s="122">
        <f t="shared" si="76"/>
      </c>
      <c r="H686" s="130">
        <f t="shared" si="77"/>
      </c>
      <c r="I686" s="129">
        <f t="shared" si="80"/>
        <v>0</v>
      </c>
      <c r="J686" s="412">
        <f t="shared" si="74"/>
      </c>
      <c r="K686" s="413"/>
      <c r="L686" s="413"/>
      <c r="M686" s="413"/>
      <c r="N686" s="413"/>
      <c r="O686" s="413"/>
      <c r="P686" s="413"/>
      <c r="Q686" s="413"/>
      <c r="R686" s="413"/>
      <c r="S686" s="414"/>
      <c r="U686" s="134"/>
      <c r="V686" s="134"/>
      <c r="AC686" s="174" t="str">
        <f t="shared" si="78"/>
        <v>3380-A</v>
      </c>
      <c r="AD686" s="148" t="str">
        <f t="shared" si="79"/>
        <v>VVVVV</v>
      </c>
    </row>
    <row r="687" spans="1:30" ht="12.75">
      <c r="A687" s="100"/>
      <c r="B687" s="127"/>
      <c r="C687" s="126"/>
      <c r="D687" s="101"/>
      <c r="E687" s="102"/>
      <c r="F687" s="152">
        <f t="shared" si="75"/>
        <v>0</v>
      </c>
      <c r="G687" s="122">
        <f t="shared" si="76"/>
      </c>
      <c r="H687" s="130">
        <f t="shared" si="77"/>
      </c>
      <c r="I687" s="129">
        <f t="shared" si="80"/>
        <v>0</v>
      </c>
      <c r="J687" s="412">
        <f t="shared" si="74"/>
      </c>
      <c r="K687" s="413"/>
      <c r="L687" s="413"/>
      <c r="M687" s="413"/>
      <c r="N687" s="413"/>
      <c r="O687" s="413"/>
      <c r="P687" s="413"/>
      <c r="Q687" s="413"/>
      <c r="R687" s="413"/>
      <c r="S687" s="414"/>
      <c r="U687" s="134"/>
      <c r="V687" s="134"/>
      <c r="AC687" s="174" t="str">
        <f t="shared" si="78"/>
        <v>3380-A</v>
      </c>
      <c r="AD687" s="148" t="str">
        <f t="shared" si="79"/>
        <v>VVVVV</v>
      </c>
    </row>
    <row r="688" spans="1:30" ht="12.75">
      <c r="A688" s="100"/>
      <c r="B688" s="127"/>
      <c r="C688" s="126"/>
      <c r="D688" s="101"/>
      <c r="E688" s="102"/>
      <c r="F688" s="152">
        <f t="shared" si="75"/>
        <v>0</v>
      </c>
      <c r="G688" s="122">
        <f t="shared" si="76"/>
      </c>
      <c r="H688" s="130">
        <f t="shared" si="77"/>
      </c>
      <c r="I688" s="129">
        <f t="shared" si="80"/>
        <v>0</v>
      </c>
      <c r="J688" s="412">
        <f t="shared" si="74"/>
      </c>
      <c r="K688" s="413"/>
      <c r="L688" s="413"/>
      <c r="M688" s="413"/>
      <c r="N688" s="413"/>
      <c r="O688" s="413"/>
      <c r="P688" s="413"/>
      <c r="Q688" s="413"/>
      <c r="R688" s="413"/>
      <c r="S688" s="414"/>
      <c r="U688" s="134"/>
      <c r="V688" s="134"/>
      <c r="AC688" s="174" t="str">
        <f t="shared" si="78"/>
        <v>3380-A</v>
      </c>
      <c r="AD688" s="148" t="str">
        <f t="shared" si="79"/>
        <v>VVVVV</v>
      </c>
    </row>
    <row r="689" spans="1:30" ht="12.75">
      <c r="A689" s="100"/>
      <c r="B689" s="127"/>
      <c r="C689" s="126"/>
      <c r="D689" s="101"/>
      <c r="E689" s="102"/>
      <c r="F689" s="152">
        <f t="shared" si="75"/>
        <v>0</v>
      </c>
      <c r="G689" s="122">
        <f t="shared" si="76"/>
      </c>
      <c r="H689" s="130">
        <f t="shared" si="77"/>
      </c>
      <c r="I689" s="129">
        <f t="shared" si="80"/>
        <v>0</v>
      </c>
      <c r="J689" s="412">
        <f t="shared" si="74"/>
      </c>
      <c r="K689" s="413"/>
      <c r="L689" s="413"/>
      <c r="M689" s="413"/>
      <c r="N689" s="413"/>
      <c r="O689" s="413"/>
      <c r="P689" s="413"/>
      <c r="Q689" s="413"/>
      <c r="R689" s="413"/>
      <c r="S689" s="414"/>
      <c r="U689" s="134"/>
      <c r="V689" s="134"/>
      <c r="AC689" s="174" t="str">
        <f t="shared" si="78"/>
        <v>3380-A</v>
      </c>
      <c r="AD689" s="148" t="str">
        <f t="shared" si="79"/>
        <v>VVVVV</v>
      </c>
    </row>
    <row r="690" spans="1:30" ht="12.75">
      <c r="A690" s="100"/>
      <c r="B690" s="127"/>
      <c r="C690" s="126"/>
      <c r="D690" s="101"/>
      <c r="E690" s="102"/>
      <c r="F690" s="152">
        <f t="shared" si="75"/>
        <v>0</v>
      </c>
      <c r="G690" s="122">
        <f t="shared" si="76"/>
      </c>
      <c r="H690" s="130">
        <f t="shared" si="77"/>
      </c>
      <c r="I690" s="129">
        <f t="shared" si="80"/>
        <v>0</v>
      </c>
      <c r="J690" s="412">
        <f t="shared" si="74"/>
      </c>
      <c r="K690" s="413"/>
      <c r="L690" s="413"/>
      <c r="M690" s="413"/>
      <c r="N690" s="413"/>
      <c r="O690" s="413"/>
      <c r="P690" s="413"/>
      <c r="Q690" s="413"/>
      <c r="R690" s="413"/>
      <c r="S690" s="414"/>
      <c r="U690" s="134"/>
      <c r="V690" s="134"/>
      <c r="AC690" s="174" t="str">
        <f t="shared" si="78"/>
        <v>3380-A</v>
      </c>
      <c r="AD690" s="148" t="str">
        <f t="shared" si="79"/>
        <v>VVVVV</v>
      </c>
    </row>
    <row r="691" spans="1:30" ht="12.75">
      <c r="A691" s="100"/>
      <c r="B691" s="127"/>
      <c r="C691" s="126"/>
      <c r="D691" s="101"/>
      <c r="E691" s="102"/>
      <c r="F691" s="152">
        <f t="shared" si="75"/>
        <v>0</v>
      </c>
      <c r="G691" s="122">
        <f t="shared" si="76"/>
      </c>
      <c r="H691" s="130">
        <f t="shared" si="77"/>
      </c>
      <c r="I691" s="129">
        <f t="shared" si="80"/>
        <v>0</v>
      </c>
      <c r="J691" s="412">
        <f t="shared" si="74"/>
      </c>
      <c r="K691" s="413"/>
      <c r="L691" s="413"/>
      <c r="M691" s="413"/>
      <c r="N691" s="413"/>
      <c r="O691" s="413"/>
      <c r="P691" s="413"/>
      <c r="Q691" s="413"/>
      <c r="R691" s="413"/>
      <c r="S691" s="414"/>
      <c r="U691" s="134"/>
      <c r="V691" s="134"/>
      <c r="AC691" s="174" t="str">
        <f t="shared" si="78"/>
        <v>3380-A</v>
      </c>
      <c r="AD691" s="148" t="str">
        <f t="shared" si="79"/>
        <v>VVVVV</v>
      </c>
    </row>
    <row r="692" spans="1:30" ht="12.75">
      <c r="A692" s="100"/>
      <c r="B692" s="127"/>
      <c r="C692" s="126"/>
      <c r="D692" s="101"/>
      <c r="E692" s="102"/>
      <c r="F692" s="152">
        <f t="shared" si="75"/>
        <v>0</v>
      </c>
      <c r="G692" s="122">
        <f t="shared" si="76"/>
      </c>
      <c r="H692" s="130">
        <f t="shared" si="77"/>
      </c>
      <c r="I692" s="129">
        <f t="shared" si="80"/>
        <v>0</v>
      </c>
      <c r="J692" s="412">
        <f aca="true" t="shared" si="81" ref="J692:J755">IF(E692&lt;&gt;"",LEFT("MDISK "&amp;RIGHT(CONCATENATE("0000",D692),4)&amp;" "&amp;dasdtype&amp;" "&amp;RIGHT(CONCATENATE("0000",H692),5)&amp;" "&amp;RIGHT(CONCATENATE("0000",E692),5)&amp;" "&amp;AD692&amp;" "&amp;parms,80),"")</f>
      </c>
      <c r="K692" s="413"/>
      <c r="L692" s="413"/>
      <c r="M692" s="413"/>
      <c r="N692" s="413"/>
      <c r="O692" s="413"/>
      <c r="P692" s="413"/>
      <c r="Q692" s="413"/>
      <c r="R692" s="413"/>
      <c r="S692" s="414"/>
      <c r="U692" s="134"/>
      <c r="V692" s="134"/>
      <c r="AC692" s="174" t="str">
        <f t="shared" si="78"/>
        <v>3380-A</v>
      </c>
      <c r="AD692" s="148" t="str">
        <f t="shared" si="79"/>
        <v>VVVVV</v>
      </c>
    </row>
    <row r="693" spans="1:30" ht="12.75">
      <c r="A693" s="100"/>
      <c r="B693" s="127"/>
      <c r="C693" s="126"/>
      <c r="D693" s="101"/>
      <c r="E693" s="102"/>
      <c r="F693" s="152">
        <f t="shared" si="75"/>
        <v>0</v>
      </c>
      <c r="G693" s="122">
        <f t="shared" si="76"/>
      </c>
      <c r="H693" s="130">
        <f t="shared" si="77"/>
      </c>
      <c r="I693" s="129">
        <f t="shared" si="80"/>
        <v>0</v>
      </c>
      <c r="J693" s="412">
        <f t="shared" si="81"/>
      </c>
      <c r="K693" s="413"/>
      <c r="L693" s="413"/>
      <c r="M693" s="413"/>
      <c r="N693" s="413"/>
      <c r="O693" s="413"/>
      <c r="P693" s="413"/>
      <c r="Q693" s="413"/>
      <c r="R693" s="413"/>
      <c r="S693" s="414"/>
      <c r="U693" s="134"/>
      <c r="V693" s="134"/>
      <c r="AC693" s="174" t="str">
        <f t="shared" si="78"/>
        <v>3380-A</v>
      </c>
      <c r="AD693" s="148" t="str">
        <f t="shared" si="79"/>
        <v>VVVVV</v>
      </c>
    </row>
    <row r="694" spans="1:30" ht="12.75">
      <c r="A694" s="100"/>
      <c r="B694" s="127"/>
      <c r="C694" s="126"/>
      <c r="D694" s="101"/>
      <c r="E694" s="102"/>
      <c r="F694" s="152">
        <f t="shared" si="75"/>
        <v>0</v>
      </c>
      <c r="G694" s="122">
        <f t="shared" si="76"/>
      </c>
      <c r="H694" s="130">
        <f t="shared" si="77"/>
      </c>
      <c r="I694" s="129">
        <f t="shared" si="80"/>
        <v>0</v>
      </c>
      <c r="J694" s="412">
        <f t="shared" si="81"/>
      </c>
      <c r="K694" s="413"/>
      <c r="L694" s="413"/>
      <c r="M694" s="413"/>
      <c r="N694" s="413"/>
      <c r="O694" s="413"/>
      <c r="P694" s="413"/>
      <c r="Q694" s="413"/>
      <c r="R694" s="413"/>
      <c r="S694" s="414"/>
      <c r="U694" s="134"/>
      <c r="V694" s="134"/>
      <c r="AC694" s="174" t="str">
        <f t="shared" si="78"/>
        <v>3380-A</v>
      </c>
      <c r="AD694" s="148" t="str">
        <f t="shared" si="79"/>
        <v>VVVVV</v>
      </c>
    </row>
    <row r="695" spans="1:30" ht="12.75">
      <c r="A695" s="100"/>
      <c r="B695" s="127"/>
      <c r="C695" s="126"/>
      <c r="D695" s="101"/>
      <c r="E695" s="102"/>
      <c r="F695" s="152">
        <f t="shared" si="75"/>
        <v>0</v>
      </c>
      <c r="G695" s="122">
        <f t="shared" si="76"/>
      </c>
      <c r="H695" s="130">
        <f t="shared" si="77"/>
      </c>
      <c r="I695" s="129">
        <f t="shared" si="80"/>
        <v>0</v>
      </c>
      <c r="J695" s="412">
        <f t="shared" si="81"/>
      </c>
      <c r="K695" s="413"/>
      <c r="L695" s="413"/>
      <c r="M695" s="413"/>
      <c r="N695" s="413"/>
      <c r="O695" s="413"/>
      <c r="P695" s="413"/>
      <c r="Q695" s="413"/>
      <c r="R695" s="413"/>
      <c r="S695" s="414"/>
      <c r="U695" s="134"/>
      <c r="V695" s="134"/>
      <c r="AC695" s="174" t="str">
        <f t="shared" si="78"/>
        <v>3380-A</v>
      </c>
      <c r="AD695" s="148" t="str">
        <f t="shared" si="79"/>
        <v>VVVVV</v>
      </c>
    </row>
    <row r="696" spans="1:30" ht="12.75">
      <c r="A696" s="100"/>
      <c r="B696" s="127"/>
      <c r="C696" s="126"/>
      <c r="D696" s="101"/>
      <c r="E696" s="102"/>
      <c r="F696" s="152">
        <f t="shared" si="75"/>
        <v>0</v>
      </c>
      <c r="G696" s="122">
        <f t="shared" si="76"/>
      </c>
      <c r="H696" s="130">
        <f t="shared" si="77"/>
      </c>
      <c r="I696" s="129">
        <f t="shared" si="80"/>
        <v>0</v>
      </c>
      <c r="J696" s="412">
        <f t="shared" si="81"/>
      </c>
      <c r="K696" s="413"/>
      <c r="L696" s="413"/>
      <c r="M696" s="413"/>
      <c r="N696" s="413"/>
      <c r="O696" s="413"/>
      <c r="P696" s="413"/>
      <c r="Q696" s="413"/>
      <c r="R696" s="413"/>
      <c r="S696" s="414"/>
      <c r="U696" s="134"/>
      <c r="V696" s="134"/>
      <c r="AC696" s="174" t="str">
        <f t="shared" si="78"/>
        <v>3380-A</v>
      </c>
      <c r="AD696" s="148" t="str">
        <f t="shared" si="79"/>
        <v>VVVVV</v>
      </c>
    </row>
    <row r="697" spans="1:30" ht="12.75">
      <c r="A697" s="100"/>
      <c r="B697" s="127"/>
      <c r="C697" s="126"/>
      <c r="D697" s="101"/>
      <c r="E697" s="102"/>
      <c r="F697" s="152">
        <f t="shared" si="75"/>
        <v>0</v>
      </c>
      <c r="G697" s="122">
        <f t="shared" si="76"/>
      </c>
      <c r="H697" s="130">
        <f t="shared" si="77"/>
      </c>
      <c r="I697" s="129">
        <f t="shared" si="80"/>
        <v>0</v>
      </c>
      <c r="J697" s="412">
        <f t="shared" si="81"/>
      </c>
      <c r="K697" s="413"/>
      <c r="L697" s="413"/>
      <c r="M697" s="413"/>
      <c r="N697" s="413"/>
      <c r="O697" s="413"/>
      <c r="P697" s="413"/>
      <c r="Q697" s="413"/>
      <c r="R697" s="413"/>
      <c r="S697" s="414"/>
      <c r="U697" s="134"/>
      <c r="V697" s="134"/>
      <c r="AC697" s="174" t="str">
        <f t="shared" si="78"/>
        <v>3380-A</v>
      </c>
      <c r="AD697" s="148" t="str">
        <f t="shared" si="79"/>
        <v>VVVVV</v>
      </c>
    </row>
    <row r="698" spans="1:30" ht="12.75">
      <c r="A698" s="100"/>
      <c r="B698" s="127"/>
      <c r="C698" s="126"/>
      <c r="D698" s="101"/>
      <c r="E698" s="102"/>
      <c r="F698" s="152">
        <f t="shared" si="75"/>
        <v>0</v>
      </c>
      <c r="G698" s="122">
        <f t="shared" si="76"/>
      </c>
      <c r="H698" s="130">
        <f t="shared" si="77"/>
      </c>
      <c r="I698" s="129">
        <f t="shared" si="80"/>
        <v>0</v>
      </c>
      <c r="J698" s="412">
        <f t="shared" si="81"/>
      </c>
      <c r="K698" s="413"/>
      <c r="L698" s="413"/>
      <c r="M698" s="413"/>
      <c r="N698" s="413"/>
      <c r="O698" s="413"/>
      <c r="P698" s="413"/>
      <c r="Q698" s="413"/>
      <c r="R698" s="413"/>
      <c r="S698" s="414"/>
      <c r="U698" s="134"/>
      <c r="V698" s="134"/>
      <c r="AC698" s="174" t="str">
        <f t="shared" si="78"/>
        <v>3380-A</v>
      </c>
      <c r="AD698" s="148" t="str">
        <f t="shared" si="79"/>
        <v>VVVVV</v>
      </c>
    </row>
    <row r="699" spans="1:30" ht="12.75">
      <c r="A699" s="100"/>
      <c r="B699" s="127"/>
      <c r="C699" s="126"/>
      <c r="D699" s="101"/>
      <c r="E699" s="102"/>
      <c r="F699" s="152">
        <f t="shared" si="75"/>
        <v>0</v>
      </c>
      <c r="G699" s="122">
        <f t="shared" si="76"/>
      </c>
      <c r="H699" s="130">
        <f t="shared" si="77"/>
      </c>
      <c r="I699" s="129">
        <f t="shared" si="80"/>
        <v>0</v>
      </c>
      <c r="J699" s="412">
        <f t="shared" si="81"/>
      </c>
      <c r="K699" s="413"/>
      <c r="L699" s="413"/>
      <c r="M699" s="413"/>
      <c r="N699" s="413"/>
      <c r="O699" s="413"/>
      <c r="P699" s="413"/>
      <c r="Q699" s="413"/>
      <c r="R699" s="413"/>
      <c r="S699" s="414"/>
      <c r="U699" s="134"/>
      <c r="V699" s="134"/>
      <c r="AC699" s="174" t="str">
        <f t="shared" si="78"/>
        <v>3380-A</v>
      </c>
      <c r="AD699" s="148" t="str">
        <f t="shared" si="79"/>
        <v>VVVVV</v>
      </c>
    </row>
    <row r="700" spans="1:30" ht="12.75">
      <c r="A700" s="100"/>
      <c r="B700" s="127"/>
      <c r="C700" s="126"/>
      <c r="D700" s="101"/>
      <c r="E700" s="102"/>
      <c r="F700" s="152">
        <f t="shared" si="75"/>
        <v>0</v>
      </c>
      <c r="G700" s="122">
        <f t="shared" si="76"/>
      </c>
      <c r="H700" s="130">
        <f t="shared" si="77"/>
      </c>
      <c r="I700" s="129">
        <f t="shared" si="80"/>
        <v>0</v>
      </c>
      <c r="J700" s="412">
        <f t="shared" si="81"/>
      </c>
      <c r="K700" s="413"/>
      <c r="L700" s="413"/>
      <c r="M700" s="413"/>
      <c r="N700" s="413"/>
      <c r="O700" s="413"/>
      <c r="P700" s="413"/>
      <c r="Q700" s="413"/>
      <c r="R700" s="413"/>
      <c r="S700" s="414"/>
      <c r="U700" s="134"/>
      <c r="V700" s="134"/>
      <c r="AC700" s="174" t="str">
        <f t="shared" si="78"/>
        <v>3380-A</v>
      </c>
      <c r="AD700" s="148" t="str">
        <f t="shared" si="79"/>
        <v>VVVVV</v>
      </c>
    </row>
    <row r="701" spans="1:30" ht="12.75">
      <c r="A701" s="100"/>
      <c r="B701" s="127"/>
      <c r="C701" s="126"/>
      <c r="D701" s="101"/>
      <c r="E701" s="102"/>
      <c r="F701" s="152">
        <f t="shared" si="75"/>
        <v>0</v>
      </c>
      <c r="G701" s="122">
        <f t="shared" si="76"/>
      </c>
      <c r="H701" s="130">
        <f t="shared" si="77"/>
      </c>
      <c r="I701" s="129">
        <f t="shared" si="80"/>
        <v>0</v>
      </c>
      <c r="J701" s="412">
        <f t="shared" si="81"/>
      </c>
      <c r="K701" s="413"/>
      <c r="L701" s="413"/>
      <c r="M701" s="413"/>
      <c r="N701" s="413"/>
      <c r="O701" s="413"/>
      <c r="P701" s="413"/>
      <c r="Q701" s="413"/>
      <c r="R701" s="413"/>
      <c r="S701" s="414"/>
      <c r="U701" s="134"/>
      <c r="V701" s="134"/>
      <c r="AC701" s="174" t="str">
        <f t="shared" si="78"/>
        <v>3380-A</v>
      </c>
      <c r="AD701" s="148" t="str">
        <f t="shared" si="79"/>
        <v>VVVVV</v>
      </c>
    </row>
    <row r="702" spans="1:30" ht="12.75">
      <c r="A702" s="100"/>
      <c r="B702" s="127"/>
      <c r="C702" s="126"/>
      <c r="D702" s="101"/>
      <c r="E702" s="102"/>
      <c r="F702" s="152">
        <f t="shared" si="75"/>
        <v>0</v>
      </c>
      <c r="G702" s="122">
        <f t="shared" si="76"/>
      </c>
      <c r="H702" s="130">
        <f t="shared" si="77"/>
      </c>
      <c r="I702" s="129">
        <f t="shared" si="80"/>
        <v>0</v>
      </c>
      <c r="J702" s="412">
        <f t="shared" si="81"/>
      </c>
      <c r="K702" s="413"/>
      <c r="L702" s="413"/>
      <c r="M702" s="413"/>
      <c r="N702" s="413"/>
      <c r="O702" s="413"/>
      <c r="P702" s="413"/>
      <c r="Q702" s="413"/>
      <c r="R702" s="413"/>
      <c r="S702" s="414"/>
      <c r="U702" s="134"/>
      <c r="V702" s="134"/>
      <c r="AC702" s="174" t="str">
        <f t="shared" si="78"/>
        <v>3380-A</v>
      </c>
      <c r="AD702" s="148" t="str">
        <f t="shared" si="79"/>
        <v>VVVVV</v>
      </c>
    </row>
    <row r="703" spans="1:30" ht="12.75">
      <c r="A703" s="100"/>
      <c r="B703" s="127"/>
      <c r="C703" s="126"/>
      <c r="D703" s="101"/>
      <c r="E703" s="102"/>
      <c r="F703" s="152">
        <f t="shared" si="75"/>
        <v>0</v>
      </c>
      <c r="G703" s="122">
        <f t="shared" si="76"/>
      </c>
      <c r="H703" s="130">
        <f t="shared" si="77"/>
      </c>
      <c r="I703" s="129">
        <f t="shared" si="80"/>
        <v>0</v>
      </c>
      <c r="J703" s="412">
        <f t="shared" si="81"/>
      </c>
      <c r="K703" s="413"/>
      <c r="L703" s="413"/>
      <c r="M703" s="413"/>
      <c r="N703" s="413"/>
      <c r="O703" s="413"/>
      <c r="P703" s="413"/>
      <c r="Q703" s="413"/>
      <c r="R703" s="413"/>
      <c r="S703" s="414"/>
      <c r="U703" s="134"/>
      <c r="V703" s="134"/>
      <c r="AC703" s="174" t="str">
        <f t="shared" si="78"/>
        <v>3380-A</v>
      </c>
      <c r="AD703" s="148" t="str">
        <f t="shared" si="79"/>
        <v>VVVVV</v>
      </c>
    </row>
    <row r="704" spans="1:30" ht="12.75">
      <c r="A704" s="100"/>
      <c r="B704" s="127"/>
      <c r="C704" s="126"/>
      <c r="D704" s="101"/>
      <c r="E704" s="102"/>
      <c r="F704" s="152">
        <f t="shared" si="75"/>
        <v>0</v>
      </c>
      <c r="G704" s="122">
        <f t="shared" si="76"/>
      </c>
      <c r="H704" s="130">
        <f t="shared" si="77"/>
      </c>
      <c r="I704" s="129">
        <f t="shared" si="80"/>
        <v>0</v>
      </c>
      <c r="J704" s="412">
        <f t="shared" si="81"/>
      </c>
      <c r="K704" s="413"/>
      <c r="L704" s="413"/>
      <c r="M704" s="413"/>
      <c r="N704" s="413"/>
      <c r="O704" s="413"/>
      <c r="P704" s="413"/>
      <c r="Q704" s="413"/>
      <c r="R704" s="413"/>
      <c r="S704" s="414"/>
      <c r="U704" s="134"/>
      <c r="V704" s="134"/>
      <c r="AC704" s="174" t="str">
        <f t="shared" si="78"/>
        <v>3380-A</v>
      </c>
      <c r="AD704" s="148" t="str">
        <f t="shared" si="79"/>
        <v>VVVVV</v>
      </c>
    </row>
    <row r="705" spans="1:30" ht="12.75">
      <c r="A705" s="100"/>
      <c r="B705" s="127"/>
      <c r="C705" s="126"/>
      <c r="D705" s="101"/>
      <c r="E705" s="102"/>
      <c r="F705" s="152">
        <f t="shared" si="75"/>
        <v>0</v>
      </c>
      <c r="G705" s="122">
        <f t="shared" si="76"/>
      </c>
      <c r="H705" s="130">
        <f t="shared" si="77"/>
      </c>
      <c r="I705" s="129">
        <f t="shared" si="80"/>
        <v>0</v>
      </c>
      <c r="J705" s="412">
        <f t="shared" si="81"/>
      </c>
      <c r="K705" s="413"/>
      <c r="L705" s="413"/>
      <c r="M705" s="413"/>
      <c r="N705" s="413"/>
      <c r="O705" s="413"/>
      <c r="P705" s="413"/>
      <c r="Q705" s="413"/>
      <c r="R705" s="413"/>
      <c r="S705" s="414"/>
      <c r="U705" s="134"/>
      <c r="V705" s="134"/>
      <c r="AC705" s="174" t="str">
        <f t="shared" si="78"/>
        <v>3380-A</v>
      </c>
      <c r="AD705" s="148" t="str">
        <f t="shared" si="79"/>
        <v>VVVVV</v>
      </c>
    </row>
    <row r="706" spans="1:30" ht="12.75">
      <c r="A706" s="100"/>
      <c r="B706" s="127"/>
      <c r="C706" s="126"/>
      <c r="D706" s="101"/>
      <c r="E706" s="102"/>
      <c r="F706" s="152">
        <f t="shared" si="75"/>
        <v>0</v>
      </c>
      <c r="G706" s="122">
        <f t="shared" si="76"/>
      </c>
      <c r="H706" s="130">
        <f t="shared" si="77"/>
      </c>
      <c r="I706" s="129">
        <f t="shared" si="80"/>
        <v>0</v>
      </c>
      <c r="J706" s="412">
        <f t="shared" si="81"/>
      </c>
      <c r="K706" s="413"/>
      <c r="L706" s="413"/>
      <c r="M706" s="413"/>
      <c r="N706" s="413"/>
      <c r="O706" s="413"/>
      <c r="P706" s="413"/>
      <c r="Q706" s="413"/>
      <c r="R706" s="413"/>
      <c r="S706" s="414"/>
      <c r="U706" s="134"/>
      <c r="V706" s="134"/>
      <c r="AC706" s="174" t="str">
        <f t="shared" si="78"/>
        <v>3380-A</v>
      </c>
      <c r="AD706" s="148" t="str">
        <f t="shared" si="79"/>
        <v>VVVVV</v>
      </c>
    </row>
    <row r="707" spans="1:30" ht="12.75">
      <c r="A707" s="100"/>
      <c r="B707" s="127"/>
      <c r="C707" s="126"/>
      <c r="D707" s="101"/>
      <c r="E707" s="102"/>
      <c r="F707" s="152">
        <f t="shared" si="75"/>
        <v>0</v>
      </c>
      <c r="G707" s="122">
        <f t="shared" si="76"/>
      </c>
      <c r="H707" s="130">
        <f t="shared" si="77"/>
      </c>
      <c r="I707" s="129">
        <f t="shared" si="80"/>
        <v>0</v>
      </c>
      <c r="J707" s="412">
        <f t="shared" si="81"/>
      </c>
      <c r="K707" s="413"/>
      <c r="L707" s="413"/>
      <c r="M707" s="413"/>
      <c r="N707" s="413"/>
      <c r="O707" s="413"/>
      <c r="P707" s="413"/>
      <c r="Q707" s="413"/>
      <c r="R707" s="413"/>
      <c r="S707" s="414"/>
      <c r="U707" s="134"/>
      <c r="V707" s="134"/>
      <c r="AC707" s="174" t="str">
        <f t="shared" si="78"/>
        <v>3380-A</v>
      </c>
      <c r="AD707" s="148" t="str">
        <f t="shared" si="79"/>
        <v>VVVVV</v>
      </c>
    </row>
    <row r="708" spans="1:30" ht="12.75">
      <c r="A708" s="100"/>
      <c r="B708" s="127"/>
      <c r="C708" s="126"/>
      <c r="D708" s="101"/>
      <c r="E708" s="102"/>
      <c r="F708" s="152">
        <f t="shared" si="75"/>
        <v>0</v>
      </c>
      <c r="G708" s="122">
        <f t="shared" si="76"/>
      </c>
      <c r="H708" s="130">
        <f t="shared" si="77"/>
      </c>
      <c r="I708" s="129">
        <f t="shared" si="80"/>
        <v>0</v>
      </c>
      <c r="J708" s="412">
        <f t="shared" si="81"/>
      </c>
      <c r="K708" s="413"/>
      <c r="L708" s="413"/>
      <c r="M708" s="413"/>
      <c r="N708" s="413"/>
      <c r="O708" s="413"/>
      <c r="P708" s="413"/>
      <c r="Q708" s="413"/>
      <c r="R708" s="413"/>
      <c r="S708" s="414"/>
      <c r="U708" s="134"/>
      <c r="V708" s="134"/>
      <c r="AC708" s="174" t="str">
        <f t="shared" si="78"/>
        <v>3380-A</v>
      </c>
      <c r="AD708" s="148" t="str">
        <f t="shared" si="79"/>
        <v>VVVVV</v>
      </c>
    </row>
    <row r="709" spans="1:30" ht="12.75">
      <c r="A709" s="100"/>
      <c r="B709" s="127"/>
      <c r="C709" s="126"/>
      <c r="D709" s="101"/>
      <c r="E709" s="102"/>
      <c r="F709" s="152">
        <f t="shared" si="75"/>
        <v>0</v>
      </c>
      <c r="G709" s="122">
        <f t="shared" si="76"/>
      </c>
      <c r="H709" s="130">
        <f t="shared" si="77"/>
      </c>
      <c r="I709" s="129">
        <f t="shared" si="80"/>
        <v>0</v>
      </c>
      <c r="J709" s="412">
        <f t="shared" si="81"/>
      </c>
      <c r="K709" s="413"/>
      <c r="L709" s="413"/>
      <c r="M709" s="413"/>
      <c r="N709" s="413"/>
      <c r="O709" s="413"/>
      <c r="P709" s="413"/>
      <c r="Q709" s="413"/>
      <c r="R709" s="413"/>
      <c r="S709" s="414"/>
      <c r="U709" s="134"/>
      <c r="V709" s="134"/>
      <c r="AC709" s="174" t="str">
        <f t="shared" si="78"/>
        <v>3380-A</v>
      </c>
      <c r="AD709" s="148" t="str">
        <f t="shared" si="79"/>
        <v>VVVVV</v>
      </c>
    </row>
    <row r="710" spans="1:30" ht="12.75">
      <c r="A710" s="100"/>
      <c r="B710" s="127"/>
      <c r="C710" s="126"/>
      <c r="D710" s="101"/>
      <c r="E710" s="102"/>
      <c r="F710" s="152">
        <f t="shared" si="75"/>
        <v>0</v>
      </c>
      <c r="G710" s="122">
        <f t="shared" si="76"/>
      </c>
      <c r="H710" s="130">
        <f t="shared" si="77"/>
      </c>
      <c r="I710" s="129">
        <f t="shared" si="80"/>
        <v>0</v>
      </c>
      <c r="J710" s="412">
        <f t="shared" si="81"/>
      </c>
      <c r="K710" s="413"/>
      <c r="L710" s="413"/>
      <c r="M710" s="413"/>
      <c r="N710" s="413"/>
      <c r="O710" s="413"/>
      <c r="P710" s="413"/>
      <c r="Q710" s="413"/>
      <c r="R710" s="413"/>
      <c r="S710" s="414"/>
      <c r="U710" s="134"/>
      <c r="V710" s="134"/>
      <c r="AC710" s="174" t="str">
        <f t="shared" si="78"/>
        <v>3380-A</v>
      </c>
      <c r="AD710" s="148" t="str">
        <f t="shared" si="79"/>
        <v>VVVVV</v>
      </c>
    </row>
    <row r="711" spans="1:30" ht="12.75">
      <c r="A711" s="100"/>
      <c r="B711" s="127"/>
      <c r="C711" s="126"/>
      <c r="D711" s="101"/>
      <c r="E711" s="102"/>
      <c r="F711" s="152">
        <f t="shared" si="75"/>
        <v>0</v>
      </c>
      <c r="G711" s="122">
        <f t="shared" si="76"/>
      </c>
      <c r="H711" s="130">
        <f t="shared" si="77"/>
      </c>
      <c r="I711" s="129">
        <f t="shared" si="80"/>
        <v>0</v>
      </c>
      <c r="J711" s="412">
        <f t="shared" si="81"/>
      </c>
      <c r="K711" s="413"/>
      <c r="L711" s="413"/>
      <c r="M711" s="413"/>
      <c r="N711" s="413"/>
      <c r="O711" s="413"/>
      <c r="P711" s="413"/>
      <c r="Q711" s="413"/>
      <c r="R711" s="413"/>
      <c r="S711" s="414"/>
      <c r="U711" s="134"/>
      <c r="V711" s="134"/>
      <c r="AC711" s="174" t="str">
        <f t="shared" si="78"/>
        <v>3380-A</v>
      </c>
      <c r="AD711" s="148" t="str">
        <f t="shared" si="79"/>
        <v>VVVVV</v>
      </c>
    </row>
    <row r="712" spans="1:30" ht="12.75">
      <c r="A712" s="100"/>
      <c r="B712" s="127"/>
      <c r="C712" s="126"/>
      <c r="D712" s="101"/>
      <c r="E712" s="102"/>
      <c r="F712" s="152">
        <f t="shared" si="75"/>
        <v>0</v>
      </c>
      <c r="G712" s="122">
        <f t="shared" si="76"/>
      </c>
      <c r="H712" s="130">
        <f t="shared" si="77"/>
      </c>
      <c r="I712" s="129">
        <f t="shared" si="80"/>
        <v>0</v>
      </c>
      <c r="J712" s="412">
        <f t="shared" si="81"/>
      </c>
      <c r="K712" s="413"/>
      <c r="L712" s="413"/>
      <c r="M712" s="413"/>
      <c r="N712" s="413"/>
      <c r="O712" s="413"/>
      <c r="P712" s="413"/>
      <c r="Q712" s="413"/>
      <c r="R712" s="413"/>
      <c r="S712" s="414"/>
      <c r="U712" s="134"/>
      <c r="V712" s="134"/>
      <c r="AC712" s="174" t="str">
        <f t="shared" si="78"/>
        <v>3380-A</v>
      </c>
      <c r="AD712" s="148" t="str">
        <f t="shared" si="79"/>
        <v>VVVVV</v>
      </c>
    </row>
    <row r="713" spans="1:30" ht="12.75">
      <c r="A713" s="100"/>
      <c r="B713" s="127"/>
      <c r="C713" s="126"/>
      <c r="D713" s="101"/>
      <c r="E713" s="102"/>
      <c r="F713" s="152">
        <f t="shared" si="75"/>
        <v>0</v>
      </c>
      <c r="G713" s="122">
        <f t="shared" si="76"/>
      </c>
      <c r="H713" s="130">
        <f t="shared" si="77"/>
      </c>
      <c r="I713" s="129">
        <f t="shared" si="80"/>
        <v>0</v>
      </c>
      <c r="J713" s="412">
        <f t="shared" si="81"/>
      </c>
      <c r="K713" s="413"/>
      <c r="L713" s="413"/>
      <c r="M713" s="413"/>
      <c r="N713" s="413"/>
      <c r="O713" s="413"/>
      <c r="P713" s="413"/>
      <c r="Q713" s="413"/>
      <c r="R713" s="413"/>
      <c r="S713" s="414"/>
      <c r="U713" s="134"/>
      <c r="V713" s="134"/>
      <c r="AC713" s="174" t="str">
        <f t="shared" si="78"/>
        <v>3380-A</v>
      </c>
      <c r="AD713" s="148" t="str">
        <f t="shared" si="79"/>
        <v>VVVVV</v>
      </c>
    </row>
    <row r="714" spans="1:30" ht="12.75">
      <c r="A714" s="100"/>
      <c r="B714" s="127"/>
      <c r="C714" s="126"/>
      <c r="D714" s="101"/>
      <c r="E714" s="102"/>
      <c r="F714" s="152">
        <f aca="true" t="shared" si="82" ref="F714:F777">VLOOKUP(AC714,devtab,4,FALSE)*E714</f>
        <v>0</v>
      </c>
      <c r="G714" s="122">
        <f t="shared" si="76"/>
      </c>
      <c r="H714" s="130">
        <f t="shared" si="77"/>
      </c>
      <c r="I714" s="129">
        <f t="shared" si="80"/>
        <v>0</v>
      </c>
      <c r="J714" s="412">
        <f t="shared" si="81"/>
      </c>
      <c r="K714" s="413"/>
      <c r="L714" s="413"/>
      <c r="M714" s="413"/>
      <c r="N714" s="413"/>
      <c r="O714" s="413"/>
      <c r="P714" s="413"/>
      <c r="Q714" s="413"/>
      <c r="R714" s="413"/>
      <c r="S714" s="414"/>
      <c r="U714" s="134"/>
      <c r="V714" s="134"/>
      <c r="AC714" s="174" t="str">
        <f t="shared" si="78"/>
        <v>3380-A</v>
      </c>
      <c r="AD714" s="148" t="str">
        <f t="shared" si="79"/>
        <v>VVVVV</v>
      </c>
    </row>
    <row r="715" spans="1:30" ht="12.75">
      <c r="A715" s="100"/>
      <c r="B715" s="127"/>
      <c r="C715" s="126"/>
      <c r="D715" s="101"/>
      <c r="E715" s="102"/>
      <c r="F715" s="152">
        <f t="shared" si="82"/>
        <v>0</v>
      </c>
      <c r="G715" s="122">
        <f aca="true" t="shared" si="83" ref="G715:G778">IF(A715&lt;&gt;"",VLOOKUP(B715,devtab,2,FALSE)-E715-1,IF(E715&lt;&gt;"",G714-E715,""))</f>
      </c>
      <c r="H715" s="130">
        <f aca="true" t="shared" si="84" ref="H715:H778">IF(A715&lt;&gt;"",1,IF(E715&lt;&gt;"",I714+1,""))</f>
      </c>
      <c r="I715" s="129">
        <f t="shared" si="80"/>
        <v>0</v>
      </c>
      <c r="J715" s="412">
        <f t="shared" si="81"/>
      </c>
      <c r="K715" s="413"/>
      <c r="L715" s="413"/>
      <c r="M715" s="413"/>
      <c r="N715" s="413"/>
      <c r="O715" s="413"/>
      <c r="P715" s="413"/>
      <c r="Q715" s="413"/>
      <c r="R715" s="413"/>
      <c r="S715" s="414"/>
      <c r="U715" s="134"/>
      <c r="V715" s="134"/>
      <c r="AC715" s="174" t="str">
        <f aca="true" t="shared" si="85" ref="AC715:AC778">IF(B715&lt;&gt;"",B715,AC714)</f>
        <v>3380-A</v>
      </c>
      <c r="AD715" s="148" t="str">
        <f aca="true" t="shared" si="86" ref="AD715:AD778">IF(A715&lt;&gt;"",A715,AD714)</f>
        <v>VVVVV</v>
      </c>
    </row>
    <row r="716" spans="1:30" ht="12.75">
      <c r="A716" s="100"/>
      <c r="B716" s="127"/>
      <c r="C716" s="126"/>
      <c r="D716" s="101"/>
      <c r="E716" s="102"/>
      <c r="F716" s="152">
        <f t="shared" si="82"/>
        <v>0</v>
      </c>
      <c r="G716" s="122">
        <f t="shared" si="83"/>
      </c>
      <c r="H716" s="130">
        <f t="shared" si="84"/>
      </c>
      <c r="I716" s="129">
        <f t="shared" si="80"/>
        <v>0</v>
      </c>
      <c r="J716" s="412">
        <f t="shared" si="81"/>
      </c>
      <c r="K716" s="413"/>
      <c r="L716" s="413"/>
      <c r="M716" s="413"/>
      <c r="N716" s="413"/>
      <c r="O716" s="413"/>
      <c r="P716" s="413"/>
      <c r="Q716" s="413"/>
      <c r="R716" s="413"/>
      <c r="S716" s="414"/>
      <c r="U716" s="134"/>
      <c r="V716" s="134"/>
      <c r="AC716" s="174" t="str">
        <f t="shared" si="85"/>
        <v>3380-A</v>
      </c>
      <c r="AD716" s="148" t="str">
        <f t="shared" si="86"/>
        <v>VVVVV</v>
      </c>
    </row>
    <row r="717" spans="1:30" ht="12.75">
      <c r="A717" s="100"/>
      <c r="B717" s="127"/>
      <c r="C717" s="126"/>
      <c r="D717" s="101"/>
      <c r="E717" s="102"/>
      <c r="F717" s="152">
        <f t="shared" si="82"/>
        <v>0</v>
      </c>
      <c r="G717" s="122">
        <f t="shared" si="83"/>
      </c>
      <c r="H717" s="130">
        <f t="shared" si="84"/>
      </c>
      <c r="I717" s="129">
        <f t="shared" si="80"/>
        <v>0</v>
      </c>
      <c r="J717" s="412">
        <f t="shared" si="81"/>
      </c>
      <c r="K717" s="413"/>
      <c r="L717" s="413"/>
      <c r="M717" s="413"/>
      <c r="N717" s="413"/>
      <c r="O717" s="413"/>
      <c r="P717" s="413"/>
      <c r="Q717" s="413"/>
      <c r="R717" s="413"/>
      <c r="S717" s="414"/>
      <c r="U717" s="134"/>
      <c r="V717" s="134"/>
      <c r="AC717" s="174" t="str">
        <f t="shared" si="85"/>
        <v>3380-A</v>
      </c>
      <c r="AD717" s="148" t="str">
        <f t="shared" si="86"/>
        <v>VVVVV</v>
      </c>
    </row>
    <row r="718" spans="1:30" ht="12.75">
      <c r="A718" s="100"/>
      <c r="B718" s="127"/>
      <c r="C718" s="126"/>
      <c r="D718" s="101"/>
      <c r="E718" s="102"/>
      <c r="F718" s="152">
        <f t="shared" si="82"/>
        <v>0</v>
      </c>
      <c r="G718" s="122">
        <f t="shared" si="83"/>
      </c>
      <c r="H718" s="130">
        <f t="shared" si="84"/>
      </c>
      <c r="I718" s="129">
        <f aca="true" t="shared" si="87" ref="I718:I781">IF(E718&lt;&gt;"",H718+E718-1,0)</f>
        <v>0</v>
      </c>
      <c r="J718" s="412">
        <f t="shared" si="81"/>
      </c>
      <c r="K718" s="413"/>
      <c r="L718" s="413"/>
      <c r="M718" s="413"/>
      <c r="N718" s="413"/>
      <c r="O718" s="413"/>
      <c r="P718" s="413"/>
      <c r="Q718" s="413"/>
      <c r="R718" s="413"/>
      <c r="S718" s="414"/>
      <c r="U718" s="134"/>
      <c r="V718" s="134"/>
      <c r="AC718" s="174" t="str">
        <f t="shared" si="85"/>
        <v>3380-A</v>
      </c>
      <c r="AD718" s="148" t="str">
        <f t="shared" si="86"/>
        <v>VVVVV</v>
      </c>
    </row>
    <row r="719" spans="1:30" ht="12.75">
      <c r="A719" s="100"/>
      <c r="B719" s="127"/>
      <c r="C719" s="126"/>
      <c r="D719" s="101"/>
      <c r="E719" s="102"/>
      <c r="F719" s="152">
        <f t="shared" si="82"/>
        <v>0</v>
      </c>
      <c r="G719" s="122">
        <f t="shared" si="83"/>
      </c>
      <c r="H719" s="130">
        <f t="shared" si="84"/>
      </c>
      <c r="I719" s="129">
        <f t="shared" si="87"/>
        <v>0</v>
      </c>
      <c r="J719" s="412">
        <f t="shared" si="81"/>
      </c>
      <c r="K719" s="413"/>
      <c r="L719" s="413"/>
      <c r="M719" s="413"/>
      <c r="N719" s="413"/>
      <c r="O719" s="413"/>
      <c r="P719" s="413"/>
      <c r="Q719" s="413"/>
      <c r="R719" s="413"/>
      <c r="S719" s="414"/>
      <c r="U719" s="134"/>
      <c r="V719" s="134"/>
      <c r="AC719" s="174" t="str">
        <f t="shared" si="85"/>
        <v>3380-A</v>
      </c>
      <c r="AD719" s="148" t="str">
        <f t="shared" si="86"/>
        <v>VVVVV</v>
      </c>
    </row>
    <row r="720" spans="1:30" ht="12.75">
      <c r="A720" s="100"/>
      <c r="B720" s="127"/>
      <c r="C720" s="126"/>
      <c r="D720" s="101"/>
      <c r="E720" s="102"/>
      <c r="F720" s="152">
        <f t="shared" si="82"/>
        <v>0</v>
      </c>
      <c r="G720" s="122">
        <f t="shared" si="83"/>
      </c>
      <c r="H720" s="130">
        <f t="shared" si="84"/>
      </c>
      <c r="I720" s="129">
        <f t="shared" si="87"/>
        <v>0</v>
      </c>
      <c r="J720" s="412">
        <f t="shared" si="81"/>
      </c>
      <c r="K720" s="413"/>
      <c r="L720" s="413"/>
      <c r="M720" s="413"/>
      <c r="N720" s="413"/>
      <c r="O720" s="413"/>
      <c r="P720" s="413"/>
      <c r="Q720" s="413"/>
      <c r="R720" s="413"/>
      <c r="S720" s="414"/>
      <c r="U720" s="134"/>
      <c r="V720" s="134"/>
      <c r="AC720" s="174" t="str">
        <f t="shared" si="85"/>
        <v>3380-A</v>
      </c>
      <c r="AD720" s="148" t="str">
        <f t="shared" si="86"/>
        <v>VVVVV</v>
      </c>
    </row>
    <row r="721" spans="1:30" ht="12.75">
      <c r="A721" s="100"/>
      <c r="B721" s="127"/>
      <c r="C721" s="126"/>
      <c r="D721" s="101"/>
      <c r="E721" s="102"/>
      <c r="F721" s="152">
        <f t="shared" si="82"/>
        <v>0</v>
      </c>
      <c r="G721" s="122">
        <f t="shared" si="83"/>
      </c>
      <c r="H721" s="130">
        <f t="shared" si="84"/>
      </c>
      <c r="I721" s="129">
        <f t="shared" si="87"/>
        <v>0</v>
      </c>
      <c r="J721" s="412">
        <f t="shared" si="81"/>
      </c>
      <c r="K721" s="413"/>
      <c r="L721" s="413"/>
      <c r="M721" s="413"/>
      <c r="N721" s="413"/>
      <c r="O721" s="413"/>
      <c r="P721" s="413"/>
      <c r="Q721" s="413"/>
      <c r="R721" s="413"/>
      <c r="S721" s="414"/>
      <c r="U721" s="134"/>
      <c r="V721" s="134"/>
      <c r="AC721" s="174" t="str">
        <f t="shared" si="85"/>
        <v>3380-A</v>
      </c>
      <c r="AD721" s="148" t="str">
        <f t="shared" si="86"/>
        <v>VVVVV</v>
      </c>
    </row>
    <row r="722" spans="1:30" ht="12.75">
      <c r="A722" s="100"/>
      <c r="B722" s="127"/>
      <c r="C722" s="126"/>
      <c r="D722" s="101"/>
      <c r="E722" s="102"/>
      <c r="F722" s="152">
        <f t="shared" si="82"/>
        <v>0</v>
      </c>
      <c r="G722" s="122">
        <f t="shared" si="83"/>
      </c>
      <c r="H722" s="130">
        <f t="shared" si="84"/>
      </c>
      <c r="I722" s="129">
        <f t="shared" si="87"/>
        <v>0</v>
      </c>
      <c r="J722" s="412">
        <f t="shared" si="81"/>
      </c>
      <c r="K722" s="413"/>
      <c r="L722" s="413"/>
      <c r="M722" s="413"/>
      <c r="N722" s="413"/>
      <c r="O722" s="413"/>
      <c r="P722" s="413"/>
      <c r="Q722" s="413"/>
      <c r="R722" s="413"/>
      <c r="S722" s="414"/>
      <c r="U722" s="134"/>
      <c r="V722" s="134"/>
      <c r="AC722" s="174" t="str">
        <f t="shared" si="85"/>
        <v>3380-A</v>
      </c>
      <c r="AD722" s="148" t="str">
        <f t="shared" si="86"/>
        <v>VVVVV</v>
      </c>
    </row>
    <row r="723" spans="1:30" ht="12.75">
      <c r="A723" s="100"/>
      <c r="B723" s="127"/>
      <c r="C723" s="126"/>
      <c r="D723" s="101"/>
      <c r="E723" s="102"/>
      <c r="F723" s="152">
        <f t="shared" si="82"/>
        <v>0</v>
      </c>
      <c r="G723" s="122">
        <f t="shared" si="83"/>
      </c>
      <c r="H723" s="130">
        <f t="shared" si="84"/>
      </c>
      <c r="I723" s="129">
        <f t="shared" si="87"/>
        <v>0</v>
      </c>
      <c r="J723" s="412">
        <f t="shared" si="81"/>
      </c>
      <c r="K723" s="413"/>
      <c r="L723" s="413"/>
      <c r="M723" s="413"/>
      <c r="N723" s="413"/>
      <c r="O723" s="413"/>
      <c r="P723" s="413"/>
      <c r="Q723" s="413"/>
      <c r="R723" s="413"/>
      <c r="S723" s="414"/>
      <c r="U723" s="134"/>
      <c r="V723" s="134"/>
      <c r="AC723" s="174" t="str">
        <f t="shared" si="85"/>
        <v>3380-A</v>
      </c>
      <c r="AD723" s="148" t="str">
        <f t="shared" si="86"/>
        <v>VVVVV</v>
      </c>
    </row>
    <row r="724" spans="1:30" ht="12.75">
      <c r="A724" s="100"/>
      <c r="B724" s="127"/>
      <c r="C724" s="126"/>
      <c r="D724" s="101"/>
      <c r="E724" s="102"/>
      <c r="F724" s="152">
        <f t="shared" si="82"/>
        <v>0</v>
      </c>
      <c r="G724" s="122">
        <f t="shared" si="83"/>
      </c>
      <c r="H724" s="130">
        <f t="shared" si="84"/>
      </c>
      <c r="I724" s="129">
        <f t="shared" si="87"/>
        <v>0</v>
      </c>
      <c r="J724" s="412">
        <f t="shared" si="81"/>
      </c>
      <c r="K724" s="413"/>
      <c r="L724" s="413"/>
      <c r="M724" s="413"/>
      <c r="N724" s="413"/>
      <c r="O724" s="413"/>
      <c r="P724" s="413"/>
      <c r="Q724" s="413"/>
      <c r="R724" s="413"/>
      <c r="S724" s="414"/>
      <c r="U724" s="134"/>
      <c r="V724" s="134"/>
      <c r="AC724" s="174" t="str">
        <f t="shared" si="85"/>
        <v>3380-A</v>
      </c>
      <c r="AD724" s="148" t="str">
        <f t="shared" si="86"/>
        <v>VVVVV</v>
      </c>
    </row>
    <row r="725" spans="1:30" ht="12.75">
      <c r="A725" s="100"/>
      <c r="B725" s="127"/>
      <c r="C725" s="126"/>
      <c r="D725" s="101"/>
      <c r="E725" s="102"/>
      <c r="F725" s="152">
        <f t="shared" si="82"/>
        <v>0</v>
      </c>
      <c r="G725" s="122">
        <f t="shared" si="83"/>
      </c>
      <c r="H725" s="130">
        <f t="shared" si="84"/>
      </c>
      <c r="I725" s="129">
        <f t="shared" si="87"/>
        <v>0</v>
      </c>
      <c r="J725" s="412">
        <f t="shared" si="81"/>
      </c>
      <c r="K725" s="413"/>
      <c r="L725" s="413"/>
      <c r="M725" s="413"/>
      <c r="N725" s="413"/>
      <c r="O725" s="413"/>
      <c r="P725" s="413"/>
      <c r="Q725" s="413"/>
      <c r="R725" s="413"/>
      <c r="S725" s="414"/>
      <c r="U725" s="134"/>
      <c r="V725" s="134"/>
      <c r="AC725" s="174" t="str">
        <f t="shared" si="85"/>
        <v>3380-A</v>
      </c>
      <c r="AD725" s="148" t="str">
        <f t="shared" si="86"/>
        <v>VVVVV</v>
      </c>
    </row>
    <row r="726" spans="1:30" ht="12.75">
      <c r="A726" s="100"/>
      <c r="B726" s="127"/>
      <c r="C726" s="126"/>
      <c r="D726" s="101"/>
      <c r="E726" s="102"/>
      <c r="F726" s="152">
        <f t="shared" si="82"/>
        <v>0</v>
      </c>
      <c r="G726" s="122">
        <f t="shared" si="83"/>
      </c>
      <c r="H726" s="130">
        <f t="shared" si="84"/>
      </c>
      <c r="I726" s="129">
        <f t="shared" si="87"/>
        <v>0</v>
      </c>
      <c r="J726" s="412">
        <f t="shared" si="81"/>
      </c>
      <c r="K726" s="413"/>
      <c r="L726" s="413"/>
      <c r="M726" s="413"/>
      <c r="N726" s="413"/>
      <c r="O726" s="413"/>
      <c r="P726" s="413"/>
      <c r="Q726" s="413"/>
      <c r="R726" s="413"/>
      <c r="S726" s="414"/>
      <c r="U726" s="134"/>
      <c r="V726" s="134"/>
      <c r="AC726" s="174" t="str">
        <f t="shared" si="85"/>
        <v>3380-A</v>
      </c>
      <c r="AD726" s="148" t="str">
        <f t="shared" si="86"/>
        <v>VVVVV</v>
      </c>
    </row>
    <row r="727" spans="1:30" ht="12.75">
      <c r="A727" s="100"/>
      <c r="B727" s="127"/>
      <c r="C727" s="126"/>
      <c r="D727" s="101"/>
      <c r="E727" s="102"/>
      <c r="F727" s="152">
        <f t="shared" si="82"/>
        <v>0</v>
      </c>
      <c r="G727" s="122">
        <f t="shared" si="83"/>
      </c>
      <c r="H727" s="130">
        <f t="shared" si="84"/>
      </c>
      <c r="I727" s="129">
        <f t="shared" si="87"/>
        <v>0</v>
      </c>
      <c r="J727" s="412">
        <f t="shared" si="81"/>
      </c>
      <c r="K727" s="413"/>
      <c r="L727" s="413"/>
      <c r="M727" s="413"/>
      <c r="N727" s="413"/>
      <c r="O727" s="413"/>
      <c r="P727" s="413"/>
      <c r="Q727" s="413"/>
      <c r="R727" s="413"/>
      <c r="S727" s="414"/>
      <c r="U727" s="134"/>
      <c r="V727" s="134"/>
      <c r="AC727" s="174" t="str">
        <f t="shared" si="85"/>
        <v>3380-A</v>
      </c>
      <c r="AD727" s="148" t="str">
        <f t="shared" si="86"/>
        <v>VVVVV</v>
      </c>
    </row>
    <row r="728" spans="1:30" ht="12.75">
      <c r="A728" s="100"/>
      <c r="B728" s="127"/>
      <c r="C728" s="126"/>
      <c r="D728" s="101"/>
      <c r="E728" s="102"/>
      <c r="F728" s="152">
        <f t="shared" si="82"/>
        <v>0</v>
      </c>
      <c r="G728" s="122">
        <f t="shared" si="83"/>
      </c>
      <c r="H728" s="130">
        <f t="shared" si="84"/>
      </c>
      <c r="I728" s="129">
        <f t="shared" si="87"/>
        <v>0</v>
      </c>
      <c r="J728" s="412">
        <f t="shared" si="81"/>
      </c>
      <c r="K728" s="413"/>
      <c r="L728" s="413"/>
      <c r="M728" s="413"/>
      <c r="N728" s="413"/>
      <c r="O728" s="413"/>
      <c r="P728" s="413"/>
      <c r="Q728" s="413"/>
      <c r="R728" s="413"/>
      <c r="S728" s="414"/>
      <c r="U728" s="134"/>
      <c r="V728" s="134"/>
      <c r="AC728" s="174" t="str">
        <f t="shared" si="85"/>
        <v>3380-A</v>
      </c>
      <c r="AD728" s="148" t="str">
        <f t="shared" si="86"/>
        <v>VVVVV</v>
      </c>
    </row>
    <row r="729" spans="1:30" ht="12.75">
      <c r="A729" s="100"/>
      <c r="B729" s="127"/>
      <c r="C729" s="126"/>
      <c r="D729" s="101"/>
      <c r="E729" s="102"/>
      <c r="F729" s="152">
        <f t="shared" si="82"/>
        <v>0</v>
      </c>
      <c r="G729" s="122">
        <f t="shared" si="83"/>
      </c>
      <c r="H729" s="130">
        <f t="shared" si="84"/>
      </c>
      <c r="I729" s="129">
        <f t="shared" si="87"/>
        <v>0</v>
      </c>
      <c r="J729" s="412">
        <f t="shared" si="81"/>
      </c>
      <c r="K729" s="413"/>
      <c r="L729" s="413"/>
      <c r="M729" s="413"/>
      <c r="N729" s="413"/>
      <c r="O729" s="413"/>
      <c r="P729" s="413"/>
      <c r="Q729" s="413"/>
      <c r="R729" s="413"/>
      <c r="S729" s="414"/>
      <c r="U729" s="134"/>
      <c r="V729" s="134"/>
      <c r="AC729" s="174" t="str">
        <f t="shared" si="85"/>
        <v>3380-A</v>
      </c>
      <c r="AD729" s="148" t="str">
        <f t="shared" si="86"/>
        <v>VVVVV</v>
      </c>
    </row>
    <row r="730" spans="1:30" ht="12.75">
      <c r="A730" s="100"/>
      <c r="B730" s="127"/>
      <c r="C730" s="126"/>
      <c r="D730" s="101"/>
      <c r="E730" s="102"/>
      <c r="F730" s="152">
        <f t="shared" si="82"/>
        <v>0</v>
      </c>
      <c r="G730" s="122">
        <f t="shared" si="83"/>
      </c>
      <c r="H730" s="130">
        <f t="shared" si="84"/>
      </c>
      <c r="I730" s="129">
        <f t="shared" si="87"/>
        <v>0</v>
      </c>
      <c r="J730" s="412">
        <f t="shared" si="81"/>
      </c>
      <c r="K730" s="413"/>
      <c r="L730" s="413"/>
      <c r="M730" s="413"/>
      <c r="N730" s="413"/>
      <c r="O730" s="413"/>
      <c r="P730" s="413"/>
      <c r="Q730" s="413"/>
      <c r="R730" s="413"/>
      <c r="S730" s="414"/>
      <c r="U730" s="134"/>
      <c r="V730" s="134"/>
      <c r="AC730" s="174" t="str">
        <f t="shared" si="85"/>
        <v>3380-A</v>
      </c>
      <c r="AD730" s="148" t="str">
        <f t="shared" si="86"/>
        <v>VVVVV</v>
      </c>
    </row>
    <row r="731" spans="1:30" ht="12.75">
      <c r="A731" s="100"/>
      <c r="B731" s="127"/>
      <c r="C731" s="126"/>
      <c r="D731" s="101"/>
      <c r="E731" s="102"/>
      <c r="F731" s="152">
        <f t="shared" si="82"/>
        <v>0</v>
      </c>
      <c r="G731" s="122">
        <f t="shared" si="83"/>
      </c>
      <c r="H731" s="130">
        <f t="shared" si="84"/>
      </c>
      <c r="I731" s="129">
        <f t="shared" si="87"/>
        <v>0</v>
      </c>
      <c r="J731" s="412">
        <f t="shared" si="81"/>
      </c>
      <c r="K731" s="413"/>
      <c r="L731" s="413"/>
      <c r="M731" s="413"/>
      <c r="N731" s="413"/>
      <c r="O731" s="413"/>
      <c r="P731" s="413"/>
      <c r="Q731" s="413"/>
      <c r="R731" s="413"/>
      <c r="S731" s="414"/>
      <c r="U731" s="134"/>
      <c r="V731" s="134"/>
      <c r="AC731" s="174" t="str">
        <f t="shared" si="85"/>
        <v>3380-A</v>
      </c>
      <c r="AD731" s="148" t="str">
        <f t="shared" si="86"/>
        <v>VVVVV</v>
      </c>
    </row>
    <row r="732" spans="1:30" ht="12.75">
      <c r="A732" s="100"/>
      <c r="B732" s="127"/>
      <c r="C732" s="126"/>
      <c r="D732" s="101"/>
      <c r="E732" s="102"/>
      <c r="F732" s="152">
        <f t="shared" si="82"/>
        <v>0</v>
      </c>
      <c r="G732" s="122">
        <f t="shared" si="83"/>
      </c>
      <c r="H732" s="130">
        <f t="shared" si="84"/>
      </c>
      <c r="I732" s="129">
        <f t="shared" si="87"/>
        <v>0</v>
      </c>
      <c r="J732" s="412">
        <f t="shared" si="81"/>
      </c>
      <c r="K732" s="413"/>
      <c r="L732" s="413"/>
      <c r="M732" s="413"/>
      <c r="N732" s="413"/>
      <c r="O732" s="413"/>
      <c r="P732" s="413"/>
      <c r="Q732" s="413"/>
      <c r="R732" s="413"/>
      <c r="S732" s="414"/>
      <c r="U732" s="134"/>
      <c r="V732" s="134"/>
      <c r="AC732" s="174" t="str">
        <f t="shared" si="85"/>
        <v>3380-A</v>
      </c>
      <c r="AD732" s="148" t="str">
        <f t="shared" si="86"/>
        <v>VVVVV</v>
      </c>
    </row>
    <row r="733" spans="1:30" ht="12.75">
      <c r="A733" s="100"/>
      <c r="B733" s="127"/>
      <c r="C733" s="126"/>
      <c r="D733" s="101"/>
      <c r="E733" s="102"/>
      <c r="F733" s="152">
        <f t="shared" si="82"/>
        <v>0</v>
      </c>
      <c r="G733" s="122">
        <f t="shared" si="83"/>
      </c>
      <c r="H733" s="130">
        <f t="shared" si="84"/>
      </c>
      <c r="I733" s="129">
        <f t="shared" si="87"/>
        <v>0</v>
      </c>
      <c r="J733" s="412">
        <f t="shared" si="81"/>
      </c>
      <c r="K733" s="413"/>
      <c r="L733" s="413"/>
      <c r="M733" s="413"/>
      <c r="N733" s="413"/>
      <c r="O733" s="413"/>
      <c r="P733" s="413"/>
      <c r="Q733" s="413"/>
      <c r="R733" s="413"/>
      <c r="S733" s="414"/>
      <c r="U733" s="134"/>
      <c r="V733" s="134"/>
      <c r="AC733" s="174" t="str">
        <f t="shared" si="85"/>
        <v>3380-A</v>
      </c>
      <c r="AD733" s="148" t="str">
        <f t="shared" si="86"/>
        <v>VVVVV</v>
      </c>
    </row>
    <row r="734" spans="1:30" ht="12.75">
      <c r="A734" s="100"/>
      <c r="B734" s="127"/>
      <c r="C734" s="126"/>
      <c r="D734" s="101"/>
      <c r="E734" s="102"/>
      <c r="F734" s="152">
        <f t="shared" si="82"/>
        <v>0</v>
      </c>
      <c r="G734" s="122">
        <f t="shared" si="83"/>
      </c>
      <c r="H734" s="130">
        <f t="shared" si="84"/>
      </c>
      <c r="I734" s="129">
        <f t="shared" si="87"/>
        <v>0</v>
      </c>
      <c r="J734" s="412">
        <f t="shared" si="81"/>
      </c>
      <c r="K734" s="413"/>
      <c r="L734" s="413"/>
      <c r="M734" s="413"/>
      <c r="N734" s="413"/>
      <c r="O734" s="413"/>
      <c r="P734" s="413"/>
      <c r="Q734" s="413"/>
      <c r="R734" s="413"/>
      <c r="S734" s="414"/>
      <c r="U734" s="134"/>
      <c r="V734" s="134"/>
      <c r="AC734" s="174" t="str">
        <f t="shared" si="85"/>
        <v>3380-A</v>
      </c>
      <c r="AD734" s="148" t="str">
        <f t="shared" si="86"/>
        <v>VVVVV</v>
      </c>
    </row>
    <row r="735" spans="1:30" ht="12.75">
      <c r="A735" s="100"/>
      <c r="B735" s="127"/>
      <c r="C735" s="126"/>
      <c r="D735" s="101"/>
      <c r="E735" s="102"/>
      <c r="F735" s="152">
        <f t="shared" si="82"/>
        <v>0</v>
      </c>
      <c r="G735" s="122">
        <f t="shared" si="83"/>
      </c>
      <c r="H735" s="130">
        <f t="shared" si="84"/>
      </c>
      <c r="I735" s="129">
        <f t="shared" si="87"/>
        <v>0</v>
      </c>
      <c r="J735" s="412">
        <f t="shared" si="81"/>
      </c>
      <c r="K735" s="413"/>
      <c r="L735" s="413"/>
      <c r="M735" s="413"/>
      <c r="N735" s="413"/>
      <c r="O735" s="413"/>
      <c r="P735" s="413"/>
      <c r="Q735" s="413"/>
      <c r="R735" s="413"/>
      <c r="S735" s="414"/>
      <c r="U735" s="134"/>
      <c r="V735" s="134"/>
      <c r="AC735" s="174" t="str">
        <f t="shared" si="85"/>
        <v>3380-A</v>
      </c>
      <c r="AD735" s="148" t="str">
        <f t="shared" si="86"/>
        <v>VVVVV</v>
      </c>
    </row>
    <row r="736" spans="1:30" ht="12.75">
      <c r="A736" s="100"/>
      <c r="B736" s="127"/>
      <c r="C736" s="126"/>
      <c r="D736" s="101"/>
      <c r="E736" s="102"/>
      <c r="F736" s="152">
        <f t="shared" si="82"/>
        <v>0</v>
      </c>
      <c r="G736" s="122">
        <f t="shared" si="83"/>
      </c>
      <c r="H736" s="130">
        <f t="shared" si="84"/>
      </c>
      <c r="I736" s="129">
        <f t="shared" si="87"/>
        <v>0</v>
      </c>
      <c r="J736" s="412">
        <f t="shared" si="81"/>
      </c>
      <c r="K736" s="413"/>
      <c r="L736" s="413"/>
      <c r="M736" s="413"/>
      <c r="N736" s="413"/>
      <c r="O736" s="413"/>
      <c r="P736" s="413"/>
      <c r="Q736" s="413"/>
      <c r="R736" s="413"/>
      <c r="S736" s="414"/>
      <c r="U736" s="134"/>
      <c r="V736" s="134"/>
      <c r="AC736" s="174" t="str">
        <f t="shared" si="85"/>
        <v>3380-A</v>
      </c>
      <c r="AD736" s="148" t="str">
        <f t="shared" si="86"/>
        <v>VVVVV</v>
      </c>
    </row>
    <row r="737" spans="1:30" ht="12.75">
      <c r="A737" s="100"/>
      <c r="B737" s="127"/>
      <c r="C737" s="126"/>
      <c r="D737" s="101"/>
      <c r="E737" s="102"/>
      <c r="F737" s="152">
        <f t="shared" si="82"/>
        <v>0</v>
      </c>
      <c r="G737" s="122">
        <f t="shared" si="83"/>
      </c>
      <c r="H737" s="130">
        <f t="shared" si="84"/>
      </c>
      <c r="I737" s="129">
        <f t="shared" si="87"/>
        <v>0</v>
      </c>
      <c r="J737" s="412">
        <f t="shared" si="81"/>
      </c>
      <c r="K737" s="413"/>
      <c r="L737" s="413"/>
      <c r="M737" s="413"/>
      <c r="N737" s="413"/>
      <c r="O737" s="413"/>
      <c r="P737" s="413"/>
      <c r="Q737" s="413"/>
      <c r="R737" s="413"/>
      <c r="S737" s="414"/>
      <c r="U737" s="134"/>
      <c r="V737" s="134"/>
      <c r="AC737" s="174" t="str">
        <f t="shared" si="85"/>
        <v>3380-A</v>
      </c>
      <c r="AD737" s="148" t="str">
        <f t="shared" si="86"/>
        <v>VVVVV</v>
      </c>
    </row>
    <row r="738" spans="1:30" ht="12.75">
      <c r="A738" s="100"/>
      <c r="B738" s="127"/>
      <c r="C738" s="126"/>
      <c r="D738" s="101"/>
      <c r="E738" s="102"/>
      <c r="F738" s="152">
        <f t="shared" si="82"/>
        <v>0</v>
      </c>
      <c r="G738" s="122">
        <f t="shared" si="83"/>
      </c>
      <c r="H738" s="130">
        <f t="shared" si="84"/>
      </c>
      <c r="I738" s="129">
        <f t="shared" si="87"/>
        <v>0</v>
      </c>
      <c r="J738" s="412">
        <f t="shared" si="81"/>
      </c>
      <c r="K738" s="413"/>
      <c r="L738" s="413"/>
      <c r="M738" s="413"/>
      <c r="N738" s="413"/>
      <c r="O738" s="413"/>
      <c r="P738" s="413"/>
      <c r="Q738" s="413"/>
      <c r="R738" s="413"/>
      <c r="S738" s="414"/>
      <c r="U738" s="134"/>
      <c r="V738" s="134"/>
      <c r="AC738" s="174" t="str">
        <f t="shared" si="85"/>
        <v>3380-A</v>
      </c>
      <c r="AD738" s="148" t="str">
        <f t="shared" si="86"/>
        <v>VVVVV</v>
      </c>
    </row>
    <row r="739" spans="1:30" ht="12.75">
      <c r="A739" s="100"/>
      <c r="B739" s="127"/>
      <c r="C739" s="126"/>
      <c r="D739" s="101"/>
      <c r="E739" s="102"/>
      <c r="F739" s="152">
        <f t="shared" si="82"/>
        <v>0</v>
      </c>
      <c r="G739" s="122">
        <f t="shared" si="83"/>
      </c>
      <c r="H739" s="130">
        <f t="shared" si="84"/>
      </c>
      <c r="I739" s="129">
        <f t="shared" si="87"/>
        <v>0</v>
      </c>
      <c r="J739" s="412">
        <f t="shared" si="81"/>
      </c>
      <c r="K739" s="413"/>
      <c r="L739" s="413"/>
      <c r="M739" s="413"/>
      <c r="N739" s="413"/>
      <c r="O739" s="413"/>
      <c r="P739" s="413"/>
      <c r="Q739" s="413"/>
      <c r="R739" s="413"/>
      <c r="S739" s="414"/>
      <c r="U739" s="134"/>
      <c r="V739" s="134"/>
      <c r="AC739" s="174" t="str">
        <f t="shared" si="85"/>
        <v>3380-A</v>
      </c>
      <c r="AD739" s="148" t="str">
        <f t="shared" si="86"/>
        <v>VVVVV</v>
      </c>
    </row>
    <row r="740" spans="1:30" ht="12.75">
      <c r="A740" s="100"/>
      <c r="B740" s="127"/>
      <c r="C740" s="126"/>
      <c r="D740" s="101"/>
      <c r="E740" s="102"/>
      <c r="F740" s="152">
        <f t="shared" si="82"/>
        <v>0</v>
      </c>
      <c r="G740" s="122">
        <f t="shared" si="83"/>
      </c>
      <c r="H740" s="130">
        <f t="shared" si="84"/>
      </c>
      <c r="I740" s="129">
        <f t="shared" si="87"/>
        <v>0</v>
      </c>
      <c r="J740" s="412">
        <f t="shared" si="81"/>
      </c>
      <c r="K740" s="413"/>
      <c r="L740" s="413"/>
      <c r="M740" s="413"/>
      <c r="N740" s="413"/>
      <c r="O740" s="413"/>
      <c r="P740" s="413"/>
      <c r="Q740" s="413"/>
      <c r="R740" s="413"/>
      <c r="S740" s="414"/>
      <c r="U740" s="134"/>
      <c r="V740" s="134"/>
      <c r="AC740" s="174" t="str">
        <f t="shared" si="85"/>
        <v>3380-A</v>
      </c>
      <c r="AD740" s="148" t="str">
        <f t="shared" si="86"/>
        <v>VVVVV</v>
      </c>
    </row>
    <row r="741" spans="1:30" ht="12.75">
      <c r="A741" s="100"/>
      <c r="B741" s="127"/>
      <c r="C741" s="126"/>
      <c r="D741" s="101"/>
      <c r="E741" s="102"/>
      <c r="F741" s="152">
        <f t="shared" si="82"/>
        <v>0</v>
      </c>
      <c r="G741" s="122">
        <f t="shared" si="83"/>
      </c>
      <c r="H741" s="130">
        <f t="shared" si="84"/>
      </c>
      <c r="I741" s="129">
        <f t="shared" si="87"/>
        <v>0</v>
      </c>
      <c r="J741" s="412">
        <f t="shared" si="81"/>
      </c>
      <c r="K741" s="413"/>
      <c r="L741" s="413"/>
      <c r="M741" s="413"/>
      <c r="N741" s="413"/>
      <c r="O741" s="413"/>
      <c r="P741" s="413"/>
      <c r="Q741" s="413"/>
      <c r="R741" s="413"/>
      <c r="S741" s="414"/>
      <c r="U741" s="134"/>
      <c r="V741" s="134"/>
      <c r="AC741" s="174" t="str">
        <f t="shared" si="85"/>
        <v>3380-A</v>
      </c>
      <c r="AD741" s="148" t="str">
        <f t="shared" si="86"/>
        <v>VVVVV</v>
      </c>
    </row>
    <row r="742" spans="1:30" ht="12.75">
      <c r="A742" s="100"/>
      <c r="B742" s="127"/>
      <c r="C742" s="126"/>
      <c r="D742" s="101"/>
      <c r="E742" s="102"/>
      <c r="F742" s="152">
        <f t="shared" si="82"/>
        <v>0</v>
      </c>
      <c r="G742" s="122">
        <f t="shared" si="83"/>
      </c>
      <c r="H742" s="130">
        <f t="shared" si="84"/>
      </c>
      <c r="I742" s="129">
        <f t="shared" si="87"/>
        <v>0</v>
      </c>
      <c r="J742" s="412">
        <f t="shared" si="81"/>
      </c>
      <c r="K742" s="413"/>
      <c r="L742" s="413"/>
      <c r="M742" s="413"/>
      <c r="N742" s="413"/>
      <c r="O742" s="413"/>
      <c r="P742" s="413"/>
      <c r="Q742" s="413"/>
      <c r="R742" s="413"/>
      <c r="S742" s="414"/>
      <c r="U742" s="134"/>
      <c r="V742" s="134"/>
      <c r="AC742" s="174" t="str">
        <f t="shared" si="85"/>
        <v>3380-A</v>
      </c>
      <c r="AD742" s="148" t="str">
        <f t="shared" si="86"/>
        <v>VVVVV</v>
      </c>
    </row>
    <row r="743" spans="1:30" ht="12.75">
      <c r="A743" s="100"/>
      <c r="B743" s="127"/>
      <c r="C743" s="126"/>
      <c r="D743" s="101"/>
      <c r="E743" s="102"/>
      <c r="F743" s="152">
        <f t="shared" si="82"/>
        <v>0</v>
      </c>
      <c r="G743" s="122">
        <f t="shared" si="83"/>
      </c>
      <c r="H743" s="130">
        <f t="shared" si="84"/>
      </c>
      <c r="I743" s="129">
        <f t="shared" si="87"/>
        <v>0</v>
      </c>
      <c r="J743" s="412">
        <f t="shared" si="81"/>
      </c>
      <c r="K743" s="413"/>
      <c r="L743" s="413"/>
      <c r="M743" s="413"/>
      <c r="N743" s="413"/>
      <c r="O743" s="413"/>
      <c r="P743" s="413"/>
      <c r="Q743" s="413"/>
      <c r="R743" s="413"/>
      <c r="S743" s="414"/>
      <c r="U743" s="134"/>
      <c r="V743" s="134"/>
      <c r="AC743" s="174" t="str">
        <f t="shared" si="85"/>
        <v>3380-A</v>
      </c>
      <c r="AD743" s="148" t="str">
        <f t="shared" si="86"/>
        <v>VVVVV</v>
      </c>
    </row>
    <row r="744" spans="1:30" ht="12.75">
      <c r="A744" s="100"/>
      <c r="B744" s="127"/>
      <c r="C744" s="126"/>
      <c r="D744" s="101"/>
      <c r="E744" s="102"/>
      <c r="F744" s="152">
        <f t="shared" si="82"/>
        <v>0</v>
      </c>
      <c r="G744" s="122">
        <f t="shared" si="83"/>
      </c>
      <c r="H744" s="130">
        <f t="shared" si="84"/>
      </c>
      <c r="I744" s="129">
        <f t="shared" si="87"/>
        <v>0</v>
      </c>
      <c r="J744" s="412">
        <f t="shared" si="81"/>
      </c>
      <c r="K744" s="413"/>
      <c r="L744" s="413"/>
      <c r="M744" s="413"/>
      <c r="N744" s="413"/>
      <c r="O744" s="413"/>
      <c r="P744" s="413"/>
      <c r="Q744" s="413"/>
      <c r="R744" s="413"/>
      <c r="S744" s="414"/>
      <c r="U744" s="134"/>
      <c r="V744" s="134"/>
      <c r="AC744" s="174" t="str">
        <f t="shared" si="85"/>
        <v>3380-A</v>
      </c>
      <c r="AD744" s="148" t="str">
        <f t="shared" si="86"/>
        <v>VVVVV</v>
      </c>
    </row>
    <row r="745" spans="1:30" ht="12.75">
      <c r="A745" s="100"/>
      <c r="B745" s="127"/>
      <c r="C745" s="126"/>
      <c r="D745" s="101"/>
      <c r="E745" s="102"/>
      <c r="F745" s="152">
        <f t="shared" si="82"/>
        <v>0</v>
      </c>
      <c r="G745" s="122">
        <f t="shared" si="83"/>
      </c>
      <c r="H745" s="130">
        <f t="shared" si="84"/>
      </c>
      <c r="I745" s="129">
        <f t="shared" si="87"/>
        <v>0</v>
      </c>
      <c r="J745" s="412">
        <f t="shared" si="81"/>
      </c>
      <c r="K745" s="413"/>
      <c r="L745" s="413"/>
      <c r="M745" s="413"/>
      <c r="N745" s="413"/>
      <c r="O745" s="413"/>
      <c r="P745" s="413"/>
      <c r="Q745" s="413"/>
      <c r="R745" s="413"/>
      <c r="S745" s="414"/>
      <c r="U745" s="134"/>
      <c r="V745" s="134"/>
      <c r="AC745" s="174" t="str">
        <f t="shared" si="85"/>
        <v>3380-A</v>
      </c>
      <c r="AD745" s="148" t="str">
        <f t="shared" si="86"/>
        <v>VVVVV</v>
      </c>
    </row>
    <row r="746" spans="1:30" ht="12.75">
      <c r="A746" s="100"/>
      <c r="B746" s="127"/>
      <c r="C746" s="126"/>
      <c r="D746" s="101"/>
      <c r="E746" s="102"/>
      <c r="F746" s="152">
        <f t="shared" si="82"/>
        <v>0</v>
      </c>
      <c r="G746" s="122">
        <f t="shared" si="83"/>
      </c>
      <c r="H746" s="130">
        <f t="shared" si="84"/>
      </c>
      <c r="I746" s="129">
        <f t="shared" si="87"/>
        <v>0</v>
      </c>
      <c r="J746" s="412">
        <f t="shared" si="81"/>
      </c>
      <c r="K746" s="413"/>
      <c r="L746" s="413"/>
      <c r="M746" s="413"/>
      <c r="N746" s="413"/>
      <c r="O746" s="413"/>
      <c r="P746" s="413"/>
      <c r="Q746" s="413"/>
      <c r="R746" s="413"/>
      <c r="S746" s="414"/>
      <c r="U746" s="134"/>
      <c r="V746" s="134"/>
      <c r="AC746" s="174" t="str">
        <f t="shared" si="85"/>
        <v>3380-A</v>
      </c>
      <c r="AD746" s="148" t="str">
        <f t="shared" si="86"/>
        <v>VVVVV</v>
      </c>
    </row>
    <row r="747" spans="1:30" ht="12.75">
      <c r="A747" s="100"/>
      <c r="B747" s="127"/>
      <c r="C747" s="126"/>
      <c r="D747" s="101"/>
      <c r="E747" s="102"/>
      <c r="F747" s="152">
        <f t="shared" si="82"/>
        <v>0</v>
      </c>
      <c r="G747" s="122">
        <f t="shared" si="83"/>
      </c>
      <c r="H747" s="130">
        <f t="shared" si="84"/>
      </c>
      <c r="I747" s="129">
        <f t="shared" si="87"/>
        <v>0</v>
      </c>
      <c r="J747" s="412">
        <f t="shared" si="81"/>
      </c>
      <c r="K747" s="413"/>
      <c r="L747" s="413"/>
      <c r="M747" s="413"/>
      <c r="N747" s="413"/>
      <c r="O747" s="413"/>
      <c r="P747" s="413"/>
      <c r="Q747" s="413"/>
      <c r="R747" s="413"/>
      <c r="S747" s="414"/>
      <c r="U747" s="134"/>
      <c r="V747" s="134"/>
      <c r="AC747" s="174" t="str">
        <f t="shared" si="85"/>
        <v>3380-A</v>
      </c>
      <c r="AD747" s="148" t="str">
        <f t="shared" si="86"/>
        <v>VVVVV</v>
      </c>
    </row>
    <row r="748" spans="1:30" ht="12.75">
      <c r="A748" s="100"/>
      <c r="B748" s="127"/>
      <c r="C748" s="126"/>
      <c r="D748" s="101"/>
      <c r="E748" s="102"/>
      <c r="F748" s="152">
        <f t="shared" si="82"/>
        <v>0</v>
      </c>
      <c r="G748" s="122">
        <f t="shared" si="83"/>
      </c>
      <c r="H748" s="130">
        <f t="shared" si="84"/>
      </c>
      <c r="I748" s="129">
        <f t="shared" si="87"/>
        <v>0</v>
      </c>
      <c r="J748" s="412">
        <f t="shared" si="81"/>
      </c>
      <c r="K748" s="413"/>
      <c r="L748" s="413"/>
      <c r="M748" s="413"/>
      <c r="N748" s="413"/>
      <c r="O748" s="413"/>
      <c r="P748" s="413"/>
      <c r="Q748" s="413"/>
      <c r="R748" s="413"/>
      <c r="S748" s="414"/>
      <c r="U748" s="134"/>
      <c r="V748" s="134"/>
      <c r="AC748" s="174" t="str">
        <f t="shared" si="85"/>
        <v>3380-A</v>
      </c>
      <c r="AD748" s="148" t="str">
        <f t="shared" si="86"/>
        <v>VVVVV</v>
      </c>
    </row>
    <row r="749" spans="1:30" ht="12.75">
      <c r="A749" s="100"/>
      <c r="B749" s="127"/>
      <c r="C749" s="126"/>
      <c r="D749" s="101"/>
      <c r="E749" s="102"/>
      <c r="F749" s="152">
        <f t="shared" si="82"/>
        <v>0</v>
      </c>
      <c r="G749" s="122">
        <f t="shared" si="83"/>
      </c>
      <c r="H749" s="130">
        <f t="shared" si="84"/>
      </c>
      <c r="I749" s="129">
        <f t="shared" si="87"/>
        <v>0</v>
      </c>
      <c r="J749" s="412">
        <f t="shared" si="81"/>
      </c>
      <c r="K749" s="413"/>
      <c r="L749" s="413"/>
      <c r="M749" s="413"/>
      <c r="N749" s="413"/>
      <c r="O749" s="413"/>
      <c r="P749" s="413"/>
      <c r="Q749" s="413"/>
      <c r="R749" s="413"/>
      <c r="S749" s="414"/>
      <c r="U749" s="134"/>
      <c r="V749" s="134"/>
      <c r="AC749" s="174" t="str">
        <f t="shared" si="85"/>
        <v>3380-A</v>
      </c>
      <c r="AD749" s="148" t="str">
        <f t="shared" si="86"/>
        <v>VVVVV</v>
      </c>
    </row>
    <row r="750" spans="1:30" ht="12.75">
      <c r="A750" s="100"/>
      <c r="B750" s="127"/>
      <c r="C750" s="126"/>
      <c r="D750" s="101"/>
      <c r="E750" s="102"/>
      <c r="F750" s="152">
        <f t="shared" si="82"/>
        <v>0</v>
      </c>
      <c r="G750" s="122">
        <f t="shared" si="83"/>
      </c>
      <c r="H750" s="130">
        <f t="shared" si="84"/>
      </c>
      <c r="I750" s="129">
        <f t="shared" si="87"/>
        <v>0</v>
      </c>
      <c r="J750" s="412">
        <f t="shared" si="81"/>
      </c>
      <c r="K750" s="413"/>
      <c r="L750" s="413"/>
      <c r="M750" s="413"/>
      <c r="N750" s="413"/>
      <c r="O750" s="413"/>
      <c r="P750" s="413"/>
      <c r="Q750" s="413"/>
      <c r="R750" s="413"/>
      <c r="S750" s="414"/>
      <c r="U750" s="134"/>
      <c r="V750" s="134"/>
      <c r="AC750" s="174" t="str">
        <f t="shared" si="85"/>
        <v>3380-A</v>
      </c>
      <c r="AD750" s="148" t="str">
        <f t="shared" si="86"/>
        <v>VVVVV</v>
      </c>
    </row>
    <row r="751" spans="1:30" ht="12.75">
      <c r="A751" s="100"/>
      <c r="B751" s="127"/>
      <c r="C751" s="126"/>
      <c r="D751" s="101"/>
      <c r="E751" s="102"/>
      <c r="F751" s="152">
        <f t="shared" si="82"/>
        <v>0</v>
      </c>
      <c r="G751" s="122">
        <f t="shared" si="83"/>
      </c>
      <c r="H751" s="130">
        <f t="shared" si="84"/>
      </c>
      <c r="I751" s="129">
        <f t="shared" si="87"/>
        <v>0</v>
      </c>
      <c r="J751" s="412">
        <f t="shared" si="81"/>
      </c>
      <c r="K751" s="413"/>
      <c r="L751" s="413"/>
      <c r="M751" s="413"/>
      <c r="N751" s="413"/>
      <c r="O751" s="413"/>
      <c r="P751" s="413"/>
      <c r="Q751" s="413"/>
      <c r="R751" s="413"/>
      <c r="S751" s="414"/>
      <c r="U751" s="134"/>
      <c r="V751" s="134"/>
      <c r="AC751" s="174" t="str">
        <f t="shared" si="85"/>
        <v>3380-A</v>
      </c>
      <c r="AD751" s="148" t="str">
        <f t="shared" si="86"/>
        <v>VVVVV</v>
      </c>
    </row>
    <row r="752" spans="1:30" ht="12.75">
      <c r="A752" s="100"/>
      <c r="B752" s="127"/>
      <c r="C752" s="126"/>
      <c r="D752" s="101"/>
      <c r="E752" s="102"/>
      <c r="F752" s="152">
        <f t="shared" si="82"/>
        <v>0</v>
      </c>
      <c r="G752" s="122">
        <f t="shared" si="83"/>
      </c>
      <c r="H752" s="130">
        <f t="shared" si="84"/>
      </c>
      <c r="I752" s="129">
        <f t="shared" si="87"/>
        <v>0</v>
      </c>
      <c r="J752" s="412">
        <f t="shared" si="81"/>
      </c>
      <c r="K752" s="413"/>
      <c r="L752" s="413"/>
      <c r="M752" s="413"/>
      <c r="N752" s="413"/>
      <c r="O752" s="413"/>
      <c r="P752" s="413"/>
      <c r="Q752" s="413"/>
      <c r="R752" s="413"/>
      <c r="S752" s="414"/>
      <c r="U752" s="134"/>
      <c r="V752" s="134"/>
      <c r="AC752" s="174" t="str">
        <f t="shared" si="85"/>
        <v>3380-A</v>
      </c>
      <c r="AD752" s="148" t="str">
        <f t="shared" si="86"/>
        <v>VVVVV</v>
      </c>
    </row>
    <row r="753" spans="1:30" ht="12.75">
      <c r="A753" s="100"/>
      <c r="B753" s="127"/>
      <c r="C753" s="126"/>
      <c r="D753" s="101"/>
      <c r="E753" s="102"/>
      <c r="F753" s="152">
        <f t="shared" si="82"/>
        <v>0</v>
      </c>
      <c r="G753" s="122">
        <f t="shared" si="83"/>
      </c>
      <c r="H753" s="130">
        <f t="shared" si="84"/>
      </c>
      <c r="I753" s="129">
        <f t="shared" si="87"/>
        <v>0</v>
      </c>
      <c r="J753" s="412">
        <f t="shared" si="81"/>
      </c>
      <c r="K753" s="413"/>
      <c r="L753" s="413"/>
      <c r="M753" s="413"/>
      <c r="N753" s="413"/>
      <c r="O753" s="413"/>
      <c r="P753" s="413"/>
      <c r="Q753" s="413"/>
      <c r="R753" s="413"/>
      <c r="S753" s="414"/>
      <c r="U753" s="134"/>
      <c r="V753" s="134"/>
      <c r="AC753" s="174" t="str">
        <f t="shared" si="85"/>
        <v>3380-A</v>
      </c>
      <c r="AD753" s="148" t="str">
        <f t="shared" si="86"/>
        <v>VVVVV</v>
      </c>
    </row>
    <row r="754" spans="1:30" ht="12.75">
      <c r="A754" s="100"/>
      <c r="B754" s="127"/>
      <c r="C754" s="126"/>
      <c r="D754" s="101"/>
      <c r="E754" s="102"/>
      <c r="F754" s="152">
        <f t="shared" si="82"/>
        <v>0</v>
      </c>
      <c r="G754" s="122">
        <f t="shared" si="83"/>
      </c>
      <c r="H754" s="130">
        <f t="shared" si="84"/>
      </c>
      <c r="I754" s="129">
        <f t="shared" si="87"/>
        <v>0</v>
      </c>
      <c r="J754" s="412">
        <f t="shared" si="81"/>
      </c>
      <c r="K754" s="413"/>
      <c r="L754" s="413"/>
      <c r="M754" s="413"/>
      <c r="N754" s="413"/>
      <c r="O754" s="413"/>
      <c r="P754" s="413"/>
      <c r="Q754" s="413"/>
      <c r="R754" s="413"/>
      <c r="S754" s="414"/>
      <c r="U754" s="134"/>
      <c r="V754" s="134"/>
      <c r="AC754" s="174" t="str">
        <f t="shared" si="85"/>
        <v>3380-A</v>
      </c>
      <c r="AD754" s="148" t="str">
        <f t="shared" si="86"/>
        <v>VVVVV</v>
      </c>
    </row>
    <row r="755" spans="1:30" ht="12.75">
      <c r="A755" s="100"/>
      <c r="B755" s="127"/>
      <c r="C755" s="126"/>
      <c r="D755" s="101"/>
      <c r="E755" s="102"/>
      <c r="F755" s="152">
        <f t="shared" si="82"/>
        <v>0</v>
      </c>
      <c r="G755" s="122">
        <f t="shared" si="83"/>
      </c>
      <c r="H755" s="130">
        <f t="shared" si="84"/>
      </c>
      <c r="I755" s="129">
        <f t="shared" si="87"/>
        <v>0</v>
      </c>
      <c r="J755" s="412">
        <f t="shared" si="81"/>
      </c>
      <c r="K755" s="413"/>
      <c r="L755" s="413"/>
      <c r="M755" s="413"/>
      <c r="N755" s="413"/>
      <c r="O755" s="413"/>
      <c r="P755" s="413"/>
      <c r="Q755" s="413"/>
      <c r="R755" s="413"/>
      <c r="S755" s="414"/>
      <c r="U755" s="134"/>
      <c r="V755" s="134"/>
      <c r="AC755" s="174" t="str">
        <f t="shared" si="85"/>
        <v>3380-A</v>
      </c>
      <c r="AD755" s="148" t="str">
        <f t="shared" si="86"/>
        <v>VVVVV</v>
      </c>
    </row>
    <row r="756" spans="1:30" ht="12.75">
      <c r="A756" s="100"/>
      <c r="B756" s="127"/>
      <c r="C756" s="126"/>
      <c r="D756" s="101"/>
      <c r="E756" s="102"/>
      <c r="F756" s="152">
        <f t="shared" si="82"/>
        <v>0</v>
      </c>
      <c r="G756" s="122">
        <f t="shared" si="83"/>
      </c>
      <c r="H756" s="130">
        <f t="shared" si="84"/>
      </c>
      <c r="I756" s="129">
        <f t="shared" si="87"/>
        <v>0</v>
      </c>
      <c r="J756" s="412">
        <f aca="true" t="shared" si="88" ref="J756:J819">IF(E756&lt;&gt;"",LEFT("MDISK "&amp;RIGHT(CONCATENATE("0000",D756),4)&amp;" "&amp;dasdtype&amp;" "&amp;RIGHT(CONCATENATE("0000",H756),5)&amp;" "&amp;RIGHT(CONCATENATE("0000",E756),5)&amp;" "&amp;AD756&amp;" "&amp;parms,80),"")</f>
      </c>
      <c r="K756" s="413"/>
      <c r="L756" s="413"/>
      <c r="M756" s="413"/>
      <c r="N756" s="413"/>
      <c r="O756" s="413"/>
      <c r="P756" s="413"/>
      <c r="Q756" s="413"/>
      <c r="R756" s="413"/>
      <c r="S756" s="414"/>
      <c r="U756" s="134"/>
      <c r="V756" s="134"/>
      <c r="AC756" s="174" t="str">
        <f t="shared" si="85"/>
        <v>3380-A</v>
      </c>
      <c r="AD756" s="148" t="str">
        <f t="shared" si="86"/>
        <v>VVVVV</v>
      </c>
    </row>
    <row r="757" spans="1:30" ht="12.75">
      <c r="A757" s="100"/>
      <c r="B757" s="127"/>
      <c r="C757" s="126"/>
      <c r="D757" s="101"/>
      <c r="E757" s="102"/>
      <c r="F757" s="152">
        <f t="shared" si="82"/>
        <v>0</v>
      </c>
      <c r="G757" s="122">
        <f t="shared" si="83"/>
      </c>
      <c r="H757" s="130">
        <f t="shared" si="84"/>
      </c>
      <c r="I757" s="129">
        <f t="shared" si="87"/>
        <v>0</v>
      </c>
      <c r="J757" s="412">
        <f t="shared" si="88"/>
      </c>
      <c r="K757" s="413"/>
      <c r="L757" s="413"/>
      <c r="M757" s="413"/>
      <c r="N757" s="413"/>
      <c r="O757" s="413"/>
      <c r="P757" s="413"/>
      <c r="Q757" s="413"/>
      <c r="R757" s="413"/>
      <c r="S757" s="414"/>
      <c r="U757" s="134"/>
      <c r="V757" s="134"/>
      <c r="AC757" s="174" t="str">
        <f t="shared" si="85"/>
        <v>3380-A</v>
      </c>
      <c r="AD757" s="148" t="str">
        <f t="shared" si="86"/>
        <v>VVVVV</v>
      </c>
    </row>
    <row r="758" spans="1:30" ht="12.75">
      <c r="A758" s="100"/>
      <c r="B758" s="127"/>
      <c r="C758" s="126"/>
      <c r="D758" s="101"/>
      <c r="E758" s="102"/>
      <c r="F758" s="152">
        <f t="shared" si="82"/>
        <v>0</v>
      </c>
      <c r="G758" s="122">
        <f t="shared" si="83"/>
      </c>
      <c r="H758" s="130">
        <f t="shared" si="84"/>
      </c>
      <c r="I758" s="129">
        <f t="shared" si="87"/>
        <v>0</v>
      </c>
      <c r="J758" s="412">
        <f t="shared" si="88"/>
      </c>
      <c r="K758" s="413"/>
      <c r="L758" s="413"/>
      <c r="M758" s="413"/>
      <c r="N758" s="413"/>
      <c r="O758" s="413"/>
      <c r="P758" s="413"/>
      <c r="Q758" s="413"/>
      <c r="R758" s="413"/>
      <c r="S758" s="414"/>
      <c r="U758" s="134"/>
      <c r="V758" s="134"/>
      <c r="AC758" s="174" t="str">
        <f t="shared" si="85"/>
        <v>3380-A</v>
      </c>
      <c r="AD758" s="148" t="str">
        <f t="shared" si="86"/>
        <v>VVVVV</v>
      </c>
    </row>
    <row r="759" spans="1:30" ht="12.75">
      <c r="A759" s="100"/>
      <c r="B759" s="127"/>
      <c r="C759" s="126"/>
      <c r="D759" s="101"/>
      <c r="E759" s="102"/>
      <c r="F759" s="152">
        <f t="shared" si="82"/>
        <v>0</v>
      </c>
      <c r="G759" s="122">
        <f t="shared" si="83"/>
      </c>
      <c r="H759" s="130">
        <f t="shared" si="84"/>
      </c>
      <c r="I759" s="129">
        <f t="shared" si="87"/>
        <v>0</v>
      </c>
      <c r="J759" s="412">
        <f t="shared" si="88"/>
      </c>
      <c r="K759" s="413"/>
      <c r="L759" s="413"/>
      <c r="M759" s="413"/>
      <c r="N759" s="413"/>
      <c r="O759" s="413"/>
      <c r="P759" s="413"/>
      <c r="Q759" s="413"/>
      <c r="R759" s="413"/>
      <c r="S759" s="414"/>
      <c r="U759" s="134"/>
      <c r="V759" s="134"/>
      <c r="AC759" s="174" t="str">
        <f t="shared" si="85"/>
        <v>3380-A</v>
      </c>
      <c r="AD759" s="148" t="str">
        <f t="shared" si="86"/>
        <v>VVVVV</v>
      </c>
    </row>
    <row r="760" spans="1:30" ht="12.75">
      <c r="A760" s="100"/>
      <c r="B760" s="127"/>
      <c r="C760" s="126"/>
      <c r="D760" s="101"/>
      <c r="E760" s="102"/>
      <c r="F760" s="152">
        <f t="shared" si="82"/>
        <v>0</v>
      </c>
      <c r="G760" s="122">
        <f t="shared" si="83"/>
      </c>
      <c r="H760" s="130">
        <f t="shared" si="84"/>
      </c>
      <c r="I760" s="129">
        <f t="shared" si="87"/>
        <v>0</v>
      </c>
      <c r="J760" s="412">
        <f t="shared" si="88"/>
      </c>
      <c r="K760" s="413"/>
      <c r="L760" s="413"/>
      <c r="M760" s="413"/>
      <c r="N760" s="413"/>
      <c r="O760" s="413"/>
      <c r="P760" s="413"/>
      <c r="Q760" s="413"/>
      <c r="R760" s="413"/>
      <c r="S760" s="414"/>
      <c r="U760" s="134"/>
      <c r="V760" s="134"/>
      <c r="AC760" s="174" t="str">
        <f t="shared" si="85"/>
        <v>3380-A</v>
      </c>
      <c r="AD760" s="148" t="str">
        <f t="shared" si="86"/>
        <v>VVVVV</v>
      </c>
    </row>
    <row r="761" spans="1:30" ht="12.75">
      <c r="A761" s="100"/>
      <c r="B761" s="127"/>
      <c r="C761" s="126"/>
      <c r="D761" s="101"/>
      <c r="E761" s="102"/>
      <c r="F761" s="152">
        <f t="shared" si="82"/>
        <v>0</v>
      </c>
      <c r="G761" s="122">
        <f t="shared" si="83"/>
      </c>
      <c r="H761" s="130">
        <f t="shared" si="84"/>
      </c>
      <c r="I761" s="129">
        <f t="shared" si="87"/>
        <v>0</v>
      </c>
      <c r="J761" s="412">
        <f t="shared" si="88"/>
      </c>
      <c r="K761" s="413"/>
      <c r="L761" s="413"/>
      <c r="M761" s="413"/>
      <c r="N761" s="413"/>
      <c r="O761" s="413"/>
      <c r="P761" s="413"/>
      <c r="Q761" s="413"/>
      <c r="R761" s="413"/>
      <c r="S761" s="414"/>
      <c r="U761" s="134"/>
      <c r="V761" s="134"/>
      <c r="AC761" s="174" t="str">
        <f t="shared" si="85"/>
        <v>3380-A</v>
      </c>
      <c r="AD761" s="148" t="str">
        <f t="shared" si="86"/>
        <v>VVVVV</v>
      </c>
    </row>
    <row r="762" spans="1:30" ht="12.75">
      <c r="A762" s="100"/>
      <c r="B762" s="127"/>
      <c r="C762" s="126"/>
      <c r="D762" s="101"/>
      <c r="E762" s="102"/>
      <c r="F762" s="152">
        <f t="shared" si="82"/>
        <v>0</v>
      </c>
      <c r="G762" s="122">
        <f t="shared" si="83"/>
      </c>
      <c r="H762" s="130">
        <f t="shared" si="84"/>
      </c>
      <c r="I762" s="129">
        <f t="shared" si="87"/>
        <v>0</v>
      </c>
      <c r="J762" s="412">
        <f t="shared" si="88"/>
      </c>
      <c r="K762" s="413"/>
      <c r="L762" s="413"/>
      <c r="M762" s="413"/>
      <c r="N762" s="413"/>
      <c r="O762" s="413"/>
      <c r="P762" s="413"/>
      <c r="Q762" s="413"/>
      <c r="R762" s="413"/>
      <c r="S762" s="414"/>
      <c r="U762" s="134"/>
      <c r="V762" s="134"/>
      <c r="AC762" s="174" t="str">
        <f t="shared" si="85"/>
        <v>3380-A</v>
      </c>
      <c r="AD762" s="148" t="str">
        <f t="shared" si="86"/>
        <v>VVVVV</v>
      </c>
    </row>
    <row r="763" spans="1:30" ht="12.75">
      <c r="A763" s="100"/>
      <c r="B763" s="127"/>
      <c r="C763" s="126"/>
      <c r="D763" s="101"/>
      <c r="E763" s="102"/>
      <c r="F763" s="152">
        <f t="shared" si="82"/>
        <v>0</v>
      </c>
      <c r="G763" s="122">
        <f t="shared" si="83"/>
      </c>
      <c r="H763" s="130">
        <f t="shared" si="84"/>
      </c>
      <c r="I763" s="129">
        <f t="shared" si="87"/>
        <v>0</v>
      </c>
      <c r="J763" s="412">
        <f t="shared" si="88"/>
      </c>
      <c r="K763" s="413"/>
      <c r="L763" s="413"/>
      <c r="M763" s="413"/>
      <c r="N763" s="413"/>
      <c r="O763" s="413"/>
      <c r="P763" s="413"/>
      <c r="Q763" s="413"/>
      <c r="R763" s="413"/>
      <c r="S763" s="414"/>
      <c r="U763" s="134"/>
      <c r="V763" s="134"/>
      <c r="AC763" s="174" t="str">
        <f t="shared" si="85"/>
        <v>3380-A</v>
      </c>
      <c r="AD763" s="148" t="str">
        <f t="shared" si="86"/>
        <v>VVVVV</v>
      </c>
    </row>
    <row r="764" spans="1:30" ht="12.75">
      <c r="A764" s="100"/>
      <c r="B764" s="127"/>
      <c r="C764" s="126"/>
      <c r="D764" s="101"/>
      <c r="E764" s="102"/>
      <c r="F764" s="152">
        <f t="shared" si="82"/>
        <v>0</v>
      </c>
      <c r="G764" s="122">
        <f t="shared" si="83"/>
      </c>
      <c r="H764" s="130">
        <f t="shared" si="84"/>
      </c>
      <c r="I764" s="129">
        <f t="shared" si="87"/>
        <v>0</v>
      </c>
      <c r="J764" s="412">
        <f t="shared" si="88"/>
      </c>
      <c r="K764" s="413"/>
      <c r="L764" s="413"/>
      <c r="M764" s="413"/>
      <c r="N764" s="413"/>
      <c r="O764" s="413"/>
      <c r="P764" s="413"/>
      <c r="Q764" s="413"/>
      <c r="R764" s="413"/>
      <c r="S764" s="414"/>
      <c r="U764" s="134"/>
      <c r="V764" s="134"/>
      <c r="AC764" s="174" t="str">
        <f t="shared" si="85"/>
        <v>3380-A</v>
      </c>
      <c r="AD764" s="148" t="str">
        <f t="shared" si="86"/>
        <v>VVVVV</v>
      </c>
    </row>
    <row r="765" spans="1:30" ht="12.75">
      <c r="A765" s="100"/>
      <c r="B765" s="127"/>
      <c r="C765" s="126"/>
      <c r="D765" s="101"/>
      <c r="E765" s="102"/>
      <c r="F765" s="152">
        <f t="shared" si="82"/>
        <v>0</v>
      </c>
      <c r="G765" s="122">
        <f t="shared" si="83"/>
      </c>
      <c r="H765" s="130">
        <f t="shared" si="84"/>
      </c>
      <c r="I765" s="129">
        <f t="shared" si="87"/>
        <v>0</v>
      </c>
      <c r="J765" s="412">
        <f t="shared" si="88"/>
      </c>
      <c r="K765" s="413"/>
      <c r="L765" s="413"/>
      <c r="M765" s="413"/>
      <c r="N765" s="413"/>
      <c r="O765" s="413"/>
      <c r="P765" s="413"/>
      <c r="Q765" s="413"/>
      <c r="R765" s="413"/>
      <c r="S765" s="414"/>
      <c r="U765" s="134"/>
      <c r="V765" s="134"/>
      <c r="AC765" s="174" t="str">
        <f t="shared" si="85"/>
        <v>3380-A</v>
      </c>
      <c r="AD765" s="148" t="str">
        <f t="shared" si="86"/>
        <v>VVVVV</v>
      </c>
    </row>
    <row r="766" spans="1:30" ht="12.75">
      <c r="A766" s="100"/>
      <c r="B766" s="127"/>
      <c r="C766" s="126"/>
      <c r="D766" s="101"/>
      <c r="E766" s="102"/>
      <c r="F766" s="152">
        <f t="shared" si="82"/>
        <v>0</v>
      </c>
      <c r="G766" s="122">
        <f t="shared" si="83"/>
      </c>
      <c r="H766" s="130">
        <f t="shared" si="84"/>
      </c>
      <c r="I766" s="129">
        <f t="shared" si="87"/>
        <v>0</v>
      </c>
      <c r="J766" s="412">
        <f t="shared" si="88"/>
      </c>
      <c r="K766" s="413"/>
      <c r="L766" s="413"/>
      <c r="M766" s="413"/>
      <c r="N766" s="413"/>
      <c r="O766" s="413"/>
      <c r="P766" s="413"/>
      <c r="Q766" s="413"/>
      <c r="R766" s="413"/>
      <c r="S766" s="414"/>
      <c r="U766" s="134"/>
      <c r="V766" s="134"/>
      <c r="AC766" s="174" t="str">
        <f t="shared" si="85"/>
        <v>3380-A</v>
      </c>
      <c r="AD766" s="148" t="str">
        <f t="shared" si="86"/>
        <v>VVVVV</v>
      </c>
    </row>
    <row r="767" spans="1:30" ht="12.75">
      <c r="A767" s="100"/>
      <c r="B767" s="127"/>
      <c r="C767" s="126"/>
      <c r="D767" s="101"/>
      <c r="E767" s="102"/>
      <c r="F767" s="152">
        <f t="shared" si="82"/>
        <v>0</v>
      </c>
      <c r="G767" s="122">
        <f t="shared" si="83"/>
      </c>
      <c r="H767" s="130">
        <f t="shared" si="84"/>
      </c>
      <c r="I767" s="129">
        <f t="shared" si="87"/>
        <v>0</v>
      </c>
      <c r="J767" s="412">
        <f t="shared" si="88"/>
      </c>
      <c r="K767" s="413"/>
      <c r="L767" s="413"/>
      <c r="M767" s="413"/>
      <c r="N767" s="413"/>
      <c r="O767" s="413"/>
      <c r="P767" s="413"/>
      <c r="Q767" s="413"/>
      <c r="R767" s="413"/>
      <c r="S767" s="414"/>
      <c r="U767" s="134"/>
      <c r="V767" s="134"/>
      <c r="AC767" s="174" t="str">
        <f t="shared" si="85"/>
        <v>3380-A</v>
      </c>
      <c r="AD767" s="148" t="str">
        <f t="shared" si="86"/>
        <v>VVVVV</v>
      </c>
    </row>
    <row r="768" spans="1:30" ht="12.75">
      <c r="A768" s="100"/>
      <c r="B768" s="127"/>
      <c r="C768" s="126"/>
      <c r="D768" s="101"/>
      <c r="E768" s="102"/>
      <c r="F768" s="152">
        <f t="shared" si="82"/>
        <v>0</v>
      </c>
      <c r="G768" s="122">
        <f t="shared" si="83"/>
      </c>
      <c r="H768" s="130">
        <f t="shared" si="84"/>
      </c>
      <c r="I768" s="129">
        <f t="shared" si="87"/>
        <v>0</v>
      </c>
      <c r="J768" s="412">
        <f t="shared" si="88"/>
      </c>
      <c r="K768" s="413"/>
      <c r="L768" s="413"/>
      <c r="M768" s="413"/>
      <c r="N768" s="413"/>
      <c r="O768" s="413"/>
      <c r="P768" s="413"/>
      <c r="Q768" s="413"/>
      <c r="R768" s="413"/>
      <c r="S768" s="414"/>
      <c r="U768" s="134"/>
      <c r="V768" s="134"/>
      <c r="AC768" s="174" t="str">
        <f t="shared" si="85"/>
        <v>3380-A</v>
      </c>
      <c r="AD768" s="148" t="str">
        <f t="shared" si="86"/>
        <v>VVVVV</v>
      </c>
    </row>
    <row r="769" spans="1:30" ht="12.75">
      <c r="A769" s="100"/>
      <c r="B769" s="127"/>
      <c r="C769" s="126"/>
      <c r="D769" s="101"/>
      <c r="E769" s="102"/>
      <c r="F769" s="152">
        <f t="shared" si="82"/>
        <v>0</v>
      </c>
      <c r="G769" s="122">
        <f t="shared" si="83"/>
      </c>
      <c r="H769" s="130">
        <f t="shared" si="84"/>
      </c>
      <c r="I769" s="129">
        <f t="shared" si="87"/>
        <v>0</v>
      </c>
      <c r="J769" s="412">
        <f t="shared" si="88"/>
      </c>
      <c r="K769" s="413"/>
      <c r="L769" s="413"/>
      <c r="M769" s="413"/>
      <c r="N769" s="413"/>
      <c r="O769" s="413"/>
      <c r="P769" s="413"/>
      <c r="Q769" s="413"/>
      <c r="R769" s="413"/>
      <c r="S769" s="414"/>
      <c r="U769" s="134"/>
      <c r="V769" s="134"/>
      <c r="AC769" s="174" t="str">
        <f t="shared" si="85"/>
        <v>3380-A</v>
      </c>
      <c r="AD769" s="148" t="str">
        <f t="shared" si="86"/>
        <v>VVVVV</v>
      </c>
    </row>
    <row r="770" spans="1:30" ht="12.75">
      <c r="A770" s="100"/>
      <c r="B770" s="127"/>
      <c r="C770" s="126"/>
      <c r="D770" s="101"/>
      <c r="E770" s="102"/>
      <c r="F770" s="152">
        <f t="shared" si="82"/>
        <v>0</v>
      </c>
      <c r="G770" s="122">
        <f t="shared" si="83"/>
      </c>
      <c r="H770" s="130">
        <f t="shared" si="84"/>
      </c>
      <c r="I770" s="129">
        <f t="shared" si="87"/>
        <v>0</v>
      </c>
      <c r="J770" s="412">
        <f t="shared" si="88"/>
      </c>
      <c r="K770" s="413"/>
      <c r="L770" s="413"/>
      <c r="M770" s="413"/>
      <c r="N770" s="413"/>
      <c r="O770" s="413"/>
      <c r="P770" s="413"/>
      <c r="Q770" s="413"/>
      <c r="R770" s="413"/>
      <c r="S770" s="414"/>
      <c r="U770" s="134"/>
      <c r="V770" s="134"/>
      <c r="AC770" s="174" t="str">
        <f t="shared" si="85"/>
        <v>3380-A</v>
      </c>
      <c r="AD770" s="148" t="str">
        <f t="shared" si="86"/>
        <v>VVVVV</v>
      </c>
    </row>
    <row r="771" spans="1:30" ht="12.75">
      <c r="A771" s="100"/>
      <c r="B771" s="127"/>
      <c r="C771" s="126"/>
      <c r="D771" s="101"/>
      <c r="E771" s="102"/>
      <c r="F771" s="152">
        <f t="shared" si="82"/>
        <v>0</v>
      </c>
      <c r="G771" s="122">
        <f t="shared" si="83"/>
      </c>
      <c r="H771" s="130">
        <f t="shared" si="84"/>
      </c>
      <c r="I771" s="129">
        <f t="shared" si="87"/>
        <v>0</v>
      </c>
      <c r="J771" s="412">
        <f t="shared" si="88"/>
      </c>
      <c r="K771" s="413"/>
      <c r="L771" s="413"/>
      <c r="M771" s="413"/>
      <c r="N771" s="413"/>
      <c r="O771" s="413"/>
      <c r="P771" s="413"/>
      <c r="Q771" s="413"/>
      <c r="R771" s="413"/>
      <c r="S771" s="414"/>
      <c r="U771" s="134"/>
      <c r="V771" s="134"/>
      <c r="AC771" s="174" t="str">
        <f t="shared" si="85"/>
        <v>3380-A</v>
      </c>
      <c r="AD771" s="148" t="str">
        <f t="shared" si="86"/>
        <v>VVVVV</v>
      </c>
    </row>
    <row r="772" spans="1:30" ht="12.75">
      <c r="A772" s="100"/>
      <c r="B772" s="127"/>
      <c r="C772" s="126"/>
      <c r="D772" s="101"/>
      <c r="E772" s="102"/>
      <c r="F772" s="152">
        <f t="shared" si="82"/>
        <v>0</v>
      </c>
      <c r="G772" s="122">
        <f t="shared" si="83"/>
      </c>
      <c r="H772" s="130">
        <f t="shared" si="84"/>
      </c>
      <c r="I772" s="129">
        <f t="shared" si="87"/>
        <v>0</v>
      </c>
      <c r="J772" s="412">
        <f t="shared" si="88"/>
      </c>
      <c r="K772" s="413"/>
      <c r="L772" s="413"/>
      <c r="M772" s="413"/>
      <c r="N772" s="413"/>
      <c r="O772" s="413"/>
      <c r="P772" s="413"/>
      <c r="Q772" s="413"/>
      <c r="R772" s="413"/>
      <c r="S772" s="414"/>
      <c r="U772" s="134"/>
      <c r="V772" s="134"/>
      <c r="AC772" s="174" t="str">
        <f t="shared" si="85"/>
        <v>3380-A</v>
      </c>
      <c r="AD772" s="148" t="str">
        <f t="shared" si="86"/>
        <v>VVVVV</v>
      </c>
    </row>
    <row r="773" spans="1:30" ht="12.75">
      <c r="A773" s="100"/>
      <c r="B773" s="127"/>
      <c r="C773" s="126"/>
      <c r="D773" s="101"/>
      <c r="E773" s="102"/>
      <c r="F773" s="152">
        <f t="shared" si="82"/>
        <v>0</v>
      </c>
      <c r="G773" s="122">
        <f t="shared" si="83"/>
      </c>
      <c r="H773" s="130">
        <f t="shared" si="84"/>
      </c>
      <c r="I773" s="129">
        <f t="shared" si="87"/>
        <v>0</v>
      </c>
      <c r="J773" s="412">
        <f t="shared" si="88"/>
      </c>
      <c r="K773" s="413"/>
      <c r="L773" s="413"/>
      <c r="M773" s="413"/>
      <c r="N773" s="413"/>
      <c r="O773" s="413"/>
      <c r="P773" s="413"/>
      <c r="Q773" s="413"/>
      <c r="R773" s="413"/>
      <c r="S773" s="414"/>
      <c r="U773" s="134"/>
      <c r="V773" s="134"/>
      <c r="AC773" s="174" t="str">
        <f t="shared" si="85"/>
        <v>3380-A</v>
      </c>
      <c r="AD773" s="148" t="str">
        <f t="shared" si="86"/>
        <v>VVVVV</v>
      </c>
    </row>
    <row r="774" spans="1:30" ht="12.75">
      <c r="A774" s="100"/>
      <c r="B774" s="127"/>
      <c r="C774" s="126"/>
      <c r="D774" s="101"/>
      <c r="E774" s="102"/>
      <c r="F774" s="152">
        <f t="shared" si="82"/>
        <v>0</v>
      </c>
      <c r="G774" s="122">
        <f t="shared" si="83"/>
      </c>
      <c r="H774" s="130">
        <f t="shared" si="84"/>
      </c>
      <c r="I774" s="129">
        <f t="shared" si="87"/>
        <v>0</v>
      </c>
      <c r="J774" s="412">
        <f t="shared" si="88"/>
      </c>
      <c r="K774" s="413"/>
      <c r="L774" s="413"/>
      <c r="M774" s="413"/>
      <c r="N774" s="413"/>
      <c r="O774" s="413"/>
      <c r="P774" s="413"/>
      <c r="Q774" s="413"/>
      <c r="R774" s="413"/>
      <c r="S774" s="414"/>
      <c r="U774" s="134"/>
      <c r="V774" s="134"/>
      <c r="AC774" s="174" t="str">
        <f t="shared" si="85"/>
        <v>3380-A</v>
      </c>
      <c r="AD774" s="148" t="str">
        <f t="shared" si="86"/>
        <v>VVVVV</v>
      </c>
    </row>
    <row r="775" spans="1:30" ht="12.75">
      <c r="A775" s="100"/>
      <c r="B775" s="127"/>
      <c r="C775" s="126"/>
      <c r="D775" s="101"/>
      <c r="E775" s="102"/>
      <c r="F775" s="152">
        <f t="shared" si="82"/>
        <v>0</v>
      </c>
      <c r="G775" s="122">
        <f t="shared" si="83"/>
      </c>
      <c r="H775" s="130">
        <f t="shared" si="84"/>
      </c>
      <c r="I775" s="129">
        <f t="shared" si="87"/>
        <v>0</v>
      </c>
      <c r="J775" s="412">
        <f t="shared" si="88"/>
      </c>
      <c r="K775" s="413"/>
      <c r="L775" s="413"/>
      <c r="M775" s="413"/>
      <c r="N775" s="413"/>
      <c r="O775" s="413"/>
      <c r="P775" s="413"/>
      <c r="Q775" s="413"/>
      <c r="R775" s="413"/>
      <c r="S775" s="414"/>
      <c r="U775" s="134"/>
      <c r="V775" s="134"/>
      <c r="AC775" s="174" t="str">
        <f t="shared" si="85"/>
        <v>3380-A</v>
      </c>
      <c r="AD775" s="148" t="str">
        <f t="shared" si="86"/>
        <v>VVVVV</v>
      </c>
    </row>
    <row r="776" spans="1:30" ht="12.75">
      <c r="A776" s="100"/>
      <c r="B776" s="127"/>
      <c r="C776" s="126"/>
      <c r="D776" s="101"/>
      <c r="E776" s="102"/>
      <c r="F776" s="152">
        <f t="shared" si="82"/>
        <v>0</v>
      </c>
      <c r="G776" s="122">
        <f t="shared" si="83"/>
      </c>
      <c r="H776" s="130">
        <f t="shared" si="84"/>
      </c>
      <c r="I776" s="129">
        <f t="shared" si="87"/>
        <v>0</v>
      </c>
      <c r="J776" s="412">
        <f t="shared" si="88"/>
      </c>
      <c r="K776" s="413"/>
      <c r="L776" s="413"/>
      <c r="M776" s="413"/>
      <c r="N776" s="413"/>
      <c r="O776" s="413"/>
      <c r="P776" s="413"/>
      <c r="Q776" s="413"/>
      <c r="R776" s="413"/>
      <c r="S776" s="414"/>
      <c r="U776" s="134"/>
      <c r="V776" s="134"/>
      <c r="AC776" s="174" t="str">
        <f t="shared" si="85"/>
        <v>3380-A</v>
      </c>
      <c r="AD776" s="148" t="str">
        <f t="shared" si="86"/>
        <v>VVVVV</v>
      </c>
    </row>
    <row r="777" spans="1:30" ht="12.75">
      <c r="A777" s="100"/>
      <c r="B777" s="127"/>
      <c r="C777" s="126"/>
      <c r="D777" s="101"/>
      <c r="E777" s="102"/>
      <c r="F777" s="152">
        <f t="shared" si="82"/>
        <v>0</v>
      </c>
      <c r="G777" s="122">
        <f t="shared" si="83"/>
      </c>
      <c r="H777" s="130">
        <f t="shared" si="84"/>
      </c>
      <c r="I777" s="129">
        <f t="shared" si="87"/>
        <v>0</v>
      </c>
      <c r="J777" s="412">
        <f t="shared" si="88"/>
      </c>
      <c r="K777" s="413"/>
      <c r="L777" s="413"/>
      <c r="M777" s="413"/>
      <c r="N777" s="413"/>
      <c r="O777" s="413"/>
      <c r="P777" s="413"/>
      <c r="Q777" s="413"/>
      <c r="R777" s="413"/>
      <c r="S777" s="414"/>
      <c r="U777" s="134"/>
      <c r="V777" s="134"/>
      <c r="AC777" s="174" t="str">
        <f t="shared" si="85"/>
        <v>3380-A</v>
      </c>
      <c r="AD777" s="148" t="str">
        <f t="shared" si="86"/>
        <v>VVVVV</v>
      </c>
    </row>
    <row r="778" spans="1:30" ht="12.75">
      <c r="A778" s="100"/>
      <c r="B778" s="127"/>
      <c r="C778" s="126"/>
      <c r="D778" s="101"/>
      <c r="E778" s="102"/>
      <c r="F778" s="152">
        <f aca="true" t="shared" si="89" ref="F778:F841">VLOOKUP(AC778,devtab,4,FALSE)*E778</f>
        <v>0</v>
      </c>
      <c r="G778" s="122">
        <f t="shared" si="83"/>
      </c>
      <c r="H778" s="130">
        <f t="shared" si="84"/>
      </c>
      <c r="I778" s="129">
        <f t="shared" si="87"/>
        <v>0</v>
      </c>
      <c r="J778" s="412">
        <f t="shared" si="88"/>
      </c>
      <c r="K778" s="413"/>
      <c r="L778" s="413"/>
      <c r="M778" s="413"/>
      <c r="N778" s="413"/>
      <c r="O778" s="413"/>
      <c r="P778" s="413"/>
      <c r="Q778" s="413"/>
      <c r="R778" s="413"/>
      <c r="S778" s="414"/>
      <c r="U778" s="134"/>
      <c r="V778" s="134"/>
      <c r="AC778" s="174" t="str">
        <f t="shared" si="85"/>
        <v>3380-A</v>
      </c>
      <c r="AD778" s="148" t="str">
        <f t="shared" si="86"/>
        <v>VVVVV</v>
      </c>
    </row>
    <row r="779" spans="1:30" ht="12.75">
      <c r="A779" s="100"/>
      <c r="B779" s="127"/>
      <c r="C779" s="126"/>
      <c r="D779" s="101"/>
      <c r="E779" s="102"/>
      <c r="F779" s="152">
        <f t="shared" si="89"/>
        <v>0</v>
      </c>
      <c r="G779" s="122">
        <f aca="true" t="shared" si="90" ref="G779:G842">IF(A779&lt;&gt;"",VLOOKUP(B779,devtab,2,FALSE)-E779-1,IF(E779&lt;&gt;"",G778-E779,""))</f>
      </c>
      <c r="H779" s="130">
        <f aca="true" t="shared" si="91" ref="H779:H842">IF(A779&lt;&gt;"",1,IF(E779&lt;&gt;"",I778+1,""))</f>
      </c>
      <c r="I779" s="129">
        <f t="shared" si="87"/>
        <v>0</v>
      </c>
      <c r="J779" s="412">
        <f t="shared" si="88"/>
      </c>
      <c r="K779" s="413"/>
      <c r="L779" s="413"/>
      <c r="M779" s="413"/>
      <c r="N779" s="413"/>
      <c r="O779" s="413"/>
      <c r="P779" s="413"/>
      <c r="Q779" s="413"/>
      <c r="R779" s="413"/>
      <c r="S779" s="414"/>
      <c r="U779" s="134"/>
      <c r="V779" s="134"/>
      <c r="AC779" s="174" t="str">
        <f aca="true" t="shared" si="92" ref="AC779:AC842">IF(B779&lt;&gt;"",B779,AC778)</f>
        <v>3380-A</v>
      </c>
      <c r="AD779" s="148" t="str">
        <f aca="true" t="shared" si="93" ref="AD779:AD842">IF(A779&lt;&gt;"",A779,AD778)</f>
        <v>VVVVV</v>
      </c>
    </row>
    <row r="780" spans="1:30" ht="12.75">
      <c r="A780" s="100"/>
      <c r="B780" s="127"/>
      <c r="C780" s="126"/>
      <c r="D780" s="101"/>
      <c r="E780" s="102"/>
      <c r="F780" s="152">
        <f t="shared" si="89"/>
        <v>0</v>
      </c>
      <c r="G780" s="122">
        <f t="shared" si="90"/>
      </c>
      <c r="H780" s="130">
        <f t="shared" si="91"/>
      </c>
      <c r="I780" s="129">
        <f t="shared" si="87"/>
        <v>0</v>
      </c>
      <c r="J780" s="412">
        <f t="shared" si="88"/>
      </c>
      <c r="K780" s="413"/>
      <c r="L780" s="413"/>
      <c r="M780" s="413"/>
      <c r="N780" s="413"/>
      <c r="O780" s="413"/>
      <c r="P780" s="413"/>
      <c r="Q780" s="413"/>
      <c r="R780" s="413"/>
      <c r="S780" s="414"/>
      <c r="U780" s="134"/>
      <c r="V780" s="134"/>
      <c r="AC780" s="174" t="str">
        <f t="shared" si="92"/>
        <v>3380-A</v>
      </c>
      <c r="AD780" s="148" t="str">
        <f t="shared" si="93"/>
        <v>VVVVV</v>
      </c>
    </row>
    <row r="781" spans="1:30" ht="12.75">
      <c r="A781" s="100"/>
      <c r="B781" s="127"/>
      <c r="C781" s="126"/>
      <c r="D781" s="101"/>
      <c r="E781" s="102"/>
      <c r="F781" s="152">
        <f t="shared" si="89"/>
        <v>0</v>
      </c>
      <c r="G781" s="122">
        <f t="shared" si="90"/>
      </c>
      <c r="H781" s="130">
        <f t="shared" si="91"/>
      </c>
      <c r="I781" s="129">
        <f t="shared" si="87"/>
        <v>0</v>
      </c>
      <c r="J781" s="412">
        <f t="shared" si="88"/>
      </c>
      <c r="K781" s="413"/>
      <c r="L781" s="413"/>
      <c r="M781" s="413"/>
      <c r="N781" s="413"/>
      <c r="O781" s="413"/>
      <c r="P781" s="413"/>
      <c r="Q781" s="413"/>
      <c r="R781" s="413"/>
      <c r="S781" s="414"/>
      <c r="U781" s="134"/>
      <c r="V781" s="134"/>
      <c r="AC781" s="174" t="str">
        <f t="shared" si="92"/>
        <v>3380-A</v>
      </c>
      <c r="AD781" s="148" t="str">
        <f t="shared" si="93"/>
        <v>VVVVV</v>
      </c>
    </row>
    <row r="782" spans="1:30" ht="12.75">
      <c r="A782" s="100"/>
      <c r="B782" s="127"/>
      <c r="C782" s="126"/>
      <c r="D782" s="101"/>
      <c r="E782" s="102"/>
      <c r="F782" s="152">
        <f t="shared" si="89"/>
        <v>0</v>
      </c>
      <c r="G782" s="122">
        <f t="shared" si="90"/>
      </c>
      <c r="H782" s="130">
        <f t="shared" si="91"/>
      </c>
      <c r="I782" s="129">
        <f aca="true" t="shared" si="94" ref="I782:I845">IF(E782&lt;&gt;"",H782+E782-1,0)</f>
        <v>0</v>
      </c>
      <c r="J782" s="412">
        <f t="shared" si="88"/>
      </c>
      <c r="K782" s="413"/>
      <c r="L782" s="413"/>
      <c r="M782" s="413"/>
      <c r="N782" s="413"/>
      <c r="O782" s="413"/>
      <c r="P782" s="413"/>
      <c r="Q782" s="413"/>
      <c r="R782" s="413"/>
      <c r="S782" s="414"/>
      <c r="U782" s="134"/>
      <c r="V782" s="134"/>
      <c r="AC782" s="174" t="str">
        <f t="shared" si="92"/>
        <v>3380-A</v>
      </c>
      <c r="AD782" s="148" t="str">
        <f t="shared" si="93"/>
        <v>VVVVV</v>
      </c>
    </row>
    <row r="783" spans="1:30" ht="12.75">
      <c r="A783" s="100"/>
      <c r="B783" s="127"/>
      <c r="C783" s="126"/>
      <c r="D783" s="101"/>
      <c r="E783" s="102"/>
      <c r="F783" s="152">
        <f t="shared" si="89"/>
        <v>0</v>
      </c>
      <c r="G783" s="122">
        <f t="shared" si="90"/>
      </c>
      <c r="H783" s="130">
        <f t="shared" si="91"/>
      </c>
      <c r="I783" s="129">
        <f t="shared" si="94"/>
        <v>0</v>
      </c>
      <c r="J783" s="412">
        <f t="shared" si="88"/>
      </c>
      <c r="K783" s="413"/>
      <c r="L783" s="413"/>
      <c r="M783" s="413"/>
      <c r="N783" s="413"/>
      <c r="O783" s="413"/>
      <c r="P783" s="413"/>
      <c r="Q783" s="413"/>
      <c r="R783" s="413"/>
      <c r="S783" s="414"/>
      <c r="U783" s="134"/>
      <c r="V783" s="134"/>
      <c r="AC783" s="174" t="str">
        <f t="shared" si="92"/>
        <v>3380-A</v>
      </c>
      <c r="AD783" s="148" t="str">
        <f t="shared" si="93"/>
        <v>VVVVV</v>
      </c>
    </row>
    <row r="784" spans="1:30" ht="12.75">
      <c r="A784" s="100"/>
      <c r="B784" s="127"/>
      <c r="C784" s="126"/>
      <c r="D784" s="101"/>
      <c r="E784" s="102"/>
      <c r="F784" s="152">
        <f t="shared" si="89"/>
        <v>0</v>
      </c>
      <c r="G784" s="122">
        <f t="shared" si="90"/>
      </c>
      <c r="H784" s="130">
        <f t="shared" si="91"/>
      </c>
      <c r="I784" s="129">
        <f t="shared" si="94"/>
        <v>0</v>
      </c>
      <c r="J784" s="412">
        <f t="shared" si="88"/>
      </c>
      <c r="K784" s="413"/>
      <c r="L784" s="413"/>
      <c r="M784" s="413"/>
      <c r="N784" s="413"/>
      <c r="O784" s="413"/>
      <c r="P784" s="413"/>
      <c r="Q784" s="413"/>
      <c r="R784" s="413"/>
      <c r="S784" s="414"/>
      <c r="U784" s="134"/>
      <c r="V784" s="134"/>
      <c r="AC784" s="174" t="str">
        <f t="shared" si="92"/>
        <v>3380-A</v>
      </c>
      <c r="AD784" s="148" t="str">
        <f t="shared" si="93"/>
        <v>VVVVV</v>
      </c>
    </row>
    <row r="785" spans="1:30" ht="12.75">
      <c r="A785" s="100"/>
      <c r="B785" s="127"/>
      <c r="C785" s="126"/>
      <c r="D785" s="101"/>
      <c r="E785" s="102"/>
      <c r="F785" s="152">
        <f t="shared" si="89"/>
        <v>0</v>
      </c>
      <c r="G785" s="122">
        <f t="shared" si="90"/>
      </c>
      <c r="H785" s="130">
        <f t="shared" si="91"/>
      </c>
      <c r="I785" s="129">
        <f t="shared" si="94"/>
        <v>0</v>
      </c>
      <c r="J785" s="412">
        <f t="shared" si="88"/>
      </c>
      <c r="K785" s="413"/>
      <c r="L785" s="413"/>
      <c r="M785" s="413"/>
      <c r="N785" s="413"/>
      <c r="O785" s="413"/>
      <c r="P785" s="413"/>
      <c r="Q785" s="413"/>
      <c r="R785" s="413"/>
      <c r="S785" s="414"/>
      <c r="U785" s="134"/>
      <c r="V785" s="134"/>
      <c r="AC785" s="174" t="str">
        <f t="shared" si="92"/>
        <v>3380-A</v>
      </c>
      <c r="AD785" s="148" t="str">
        <f t="shared" si="93"/>
        <v>VVVVV</v>
      </c>
    </row>
    <row r="786" spans="1:30" ht="12.75">
      <c r="A786" s="100"/>
      <c r="B786" s="127"/>
      <c r="C786" s="126"/>
      <c r="D786" s="101"/>
      <c r="E786" s="102"/>
      <c r="F786" s="152">
        <f t="shared" si="89"/>
        <v>0</v>
      </c>
      <c r="G786" s="122">
        <f t="shared" si="90"/>
      </c>
      <c r="H786" s="130">
        <f t="shared" si="91"/>
      </c>
      <c r="I786" s="129">
        <f t="shared" si="94"/>
        <v>0</v>
      </c>
      <c r="J786" s="412">
        <f t="shared" si="88"/>
      </c>
      <c r="K786" s="413"/>
      <c r="L786" s="413"/>
      <c r="M786" s="413"/>
      <c r="N786" s="413"/>
      <c r="O786" s="413"/>
      <c r="P786" s="413"/>
      <c r="Q786" s="413"/>
      <c r="R786" s="413"/>
      <c r="S786" s="414"/>
      <c r="U786" s="134"/>
      <c r="V786" s="134"/>
      <c r="AC786" s="174" t="str">
        <f t="shared" si="92"/>
        <v>3380-A</v>
      </c>
      <c r="AD786" s="148" t="str">
        <f t="shared" si="93"/>
        <v>VVVVV</v>
      </c>
    </row>
    <row r="787" spans="1:30" ht="12.75">
      <c r="A787" s="100"/>
      <c r="B787" s="127"/>
      <c r="C787" s="126"/>
      <c r="D787" s="101"/>
      <c r="E787" s="102"/>
      <c r="F787" s="152">
        <f t="shared" si="89"/>
        <v>0</v>
      </c>
      <c r="G787" s="122">
        <f t="shared" si="90"/>
      </c>
      <c r="H787" s="130">
        <f t="shared" si="91"/>
      </c>
      <c r="I787" s="129">
        <f t="shared" si="94"/>
        <v>0</v>
      </c>
      <c r="J787" s="412">
        <f t="shared" si="88"/>
      </c>
      <c r="K787" s="413"/>
      <c r="L787" s="413"/>
      <c r="M787" s="413"/>
      <c r="N787" s="413"/>
      <c r="O787" s="413"/>
      <c r="P787" s="413"/>
      <c r="Q787" s="413"/>
      <c r="R787" s="413"/>
      <c r="S787" s="414"/>
      <c r="U787" s="134"/>
      <c r="V787" s="134"/>
      <c r="AC787" s="174" t="str">
        <f t="shared" si="92"/>
        <v>3380-A</v>
      </c>
      <c r="AD787" s="148" t="str">
        <f t="shared" si="93"/>
        <v>VVVVV</v>
      </c>
    </row>
    <row r="788" spans="1:30" ht="12.75">
      <c r="A788" s="100"/>
      <c r="B788" s="127"/>
      <c r="C788" s="126"/>
      <c r="D788" s="101"/>
      <c r="E788" s="102"/>
      <c r="F788" s="152">
        <f t="shared" si="89"/>
        <v>0</v>
      </c>
      <c r="G788" s="122">
        <f t="shared" si="90"/>
      </c>
      <c r="H788" s="130">
        <f t="shared" si="91"/>
      </c>
      <c r="I788" s="129">
        <f t="shared" si="94"/>
        <v>0</v>
      </c>
      <c r="J788" s="412">
        <f t="shared" si="88"/>
      </c>
      <c r="K788" s="413"/>
      <c r="L788" s="413"/>
      <c r="M788" s="413"/>
      <c r="N788" s="413"/>
      <c r="O788" s="413"/>
      <c r="P788" s="413"/>
      <c r="Q788" s="413"/>
      <c r="R788" s="413"/>
      <c r="S788" s="414"/>
      <c r="U788" s="134"/>
      <c r="V788" s="134"/>
      <c r="AC788" s="174" t="str">
        <f t="shared" si="92"/>
        <v>3380-A</v>
      </c>
      <c r="AD788" s="148" t="str">
        <f t="shared" si="93"/>
        <v>VVVVV</v>
      </c>
    </row>
    <row r="789" spans="1:30" ht="12.75">
      <c r="A789" s="100"/>
      <c r="B789" s="127"/>
      <c r="C789" s="126"/>
      <c r="D789" s="101"/>
      <c r="E789" s="102"/>
      <c r="F789" s="152">
        <f t="shared" si="89"/>
        <v>0</v>
      </c>
      <c r="G789" s="122">
        <f t="shared" si="90"/>
      </c>
      <c r="H789" s="130">
        <f t="shared" si="91"/>
      </c>
      <c r="I789" s="129">
        <f t="shared" si="94"/>
        <v>0</v>
      </c>
      <c r="J789" s="412">
        <f t="shared" si="88"/>
      </c>
      <c r="K789" s="413"/>
      <c r="L789" s="413"/>
      <c r="M789" s="413"/>
      <c r="N789" s="413"/>
      <c r="O789" s="413"/>
      <c r="P789" s="413"/>
      <c r="Q789" s="413"/>
      <c r="R789" s="413"/>
      <c r="S789" s="414"/>
      <c r="U789" s="134"/>
      <c r="V789" s="134"/>
      <c r="AC789" s="174" t="str">
        <f t="shared" si="92"/>
        <v>3380-A</v>
      </c>
      <c r="AD789" s="148" t="str">
        <f t="shared" si="93"/>
        <v>VVVVV</v>
      </c>
    </row>
    <row r="790" spans="1:30" ht="12.75">
      <c r="A790" s="100"/>
      <c r="B790" s="127"/>
      <c r="C790" s="126"/>
      <c r="D790" s="101"/>
      <c r="E790" s="102"/>
      <c r="F790" s="152">
        <f t="shared" si="89"/>
        <v>0</v>
      </c>
      <c r="G790" s="122">
        <f t="shared" si="90"/>
      </c>
      <c r="H790" s="130">
        <f t="shared" si="91"/>
      </c>
      <c r="I790" s="129">
        <f t="shared" si="94"/>
        <v>0</v>
      </c>
      <c r="J790" s="412">
        <f t="shared" si="88"/>
      </c>
      <c r="K790" s="413"/>
      <c r="L790" s="413"/>
      <c r="M790" s="413"/>
      <c r="N790" s="413"/>
      <c r="O790" s="413"/>
      <c r="P790" s="413"/>
      <c r="Q790" s="413"/>
      <c r="R790" s="413"/>
      <c r="S790" s="414"/>
      <c r="U790" s="134"/>
      <c r="V790" s="134"/>
      <c r="AC790" s="174" t="str">
        <f t="shared" si="92"/>
        <v>3380-A</v>
      </c>
      <c r="AD790" s="148" t="str">
        <f t="shared" si="93"/>
        <v>VVVVV</v>
      </c>
    </row>
    <row r="791" spans="1:30" ht="12.75">
      <c r="A791" s="100"/>
      <c r="B791" s="127"/>
      <c r="C791" s="126"/>
      <c r="D791" s="101"/>
      <c r="E791" s="102"/>
      <c r="F791" s="152">
        <f t="shared" si="89"/>
        <v>0</v>
      </c>
      <c r="G791" s="122">
        <f t="shared" si="90"/>
      </c>
      <c r="H791" s="130">
        <f t="shared" si="91"/>
      </c>
      <c r="I791" s="129">
        <f t="shared" si="94"/>
        <v>0</v>
      </c>
      <c r="J791" s="412">
        <f t="shared" si="88"/>
      </c>
      <c r="K791" s="413"/>
      <c r="L791" s="413"/>
      <c r="M791" s="413"/>
      <c r="N791" s="413"/>
      <c r="O791" s="413"/>
      <c r="P791" s="413"/>
      <c r="Q791" s="413"/>
      <c r="R791" s="413"/>
      <c r="S791" s="414"/>
      <c r="U791" s="134"/>
      <c r="V791" s="134"/>
      <c r="AC791" s="174" t="str">
        <f t="shared" si="92"/>
        <v>3380-A</v>
      </c>
      <c r="AD791" s="148" t="str">
        <f t="shared" si="93"/>
        <v>VVVVV</v>
      </c>
    </row>
    <row r="792" spans="1:30" ht="12.75">
      <c r="A792" s="100"/>
      <c r="B792" s="127"/>
      <c r="C792" s="126"/>
      <c r="D792" s="101"/>
      <c r="E792" s="102"/>
      <c r="F792" s="152">
        <f t="shared" si="89"/>
        <v>0</v>
      </c>
      <c r="G792" s="122">
        <f t="shared" si="90"/>
      </c>
      <c r="H792" s="130">
        <f t="shared" si="91"/>
      </c>
      <c r="I792" s="129">
        <f t="shared" si="94"/>
        <v>0</v>
      </c>
      <c r="J792" s="412">
        <f t="shared" si="88"/>
      </c>
      <c r="K792" s="413"/>
      <c r="L792" s="413"/>
      <c r="M792" s="413"/>
      <c r="N792" s="413"/>
      <c r="O792" s="413"/>
      <c r="P792" s="413"/>
      <c r="Q792" s="413"/>
      <c r="R792" s="413"/>
      <c r="S792" s="414"/>
      <c r="U792" s="134"/>
      <c r="V792" s="134"/>
      <c r="AC792" s="174" t="str">
        <f t="shared" si="92"/>
        <v>3380-A</v>
      </c>
      <c r="AD792" s="148" t="str">
        <f t="shared" si="93"/>
        <v>VVVVV</v>
      </c>
    </row>
    <row r="793" spans="1:30" ht="12.75">
      <c r="A793" s="100"/>
      <c r="B793" s="127"/>
      <c r="C793" s="126"/>
      <c r="D793" s="101"/>
      <c r="E793" s="102"/>
      <c r="F793" s="152">
        <f t="shared" si="89"/>
        <v>0</v>
      </c>
      <c r="G793" s="122">
        <f t="shared" si="90"/>
      </c>
      <c r="H793" s="130">
        <f t="shared" si="91"/>
      </c>
      <c r="I793" s="129">
        <f t="shared" si="94"/>
        <v>0</v>
      </c>
      <c r="J793" s="412">
        <f t="shared" si="88"/>
      </c>
      <c r="K793" s="413"/>
      <c r="L793" s="413"/>
      <c r="M793" s="413"/>
      <c r="N793" s="413"/>
      <c r="O793" s="413"/>
      <c r="P793" s="413"/>
      <c r="Q793" s="413"/>
      <c r="R793" s="413"/>
      <c r="S793" s="414"/>
      <c r="U793" s="134"/>
      <c r="V793" s="134"/>
      <c r="AC793" s="174" t="str">
        <f t="shared" si="92"/>
        <v>3380-A</v>
      </c>
      <c r="AD793" s="148" t="str">
        <f t="shared" si="93"/>
        <v>VVVVV</v>
      </c>
    </row>
    <row r="794" spans="1:30" ht="12.75">
      <c r="A794" s="100"/>
      <c r="B794" s="127"/>
      <c r="C794" s="126"/>
      <c r="D794" s="101"/>
      <c r="E794" s="102"/>
      <c r="F794" s="152">
        <f t="shared" si="89"/>
        <v>0</v>
      </c>
      <c r="G794" s="122">
        <f t="shared" si="90"/>
      </c>
      <c r="H794" s="130">
        <f t="shared" si="91"/>
      </c>
      <c r="I794" s="129">
        <f t="shared" si="94"/>
        <v>0</v>
      </c>
      <c r="J794" s="412">
        <f t="shared" si="88"/>
      </c>
      <c r="K794" s="413"/>
      <c r="L794" s="413"/>
      <c r="M794" s="413"/>
      <c r="N794" s="413"/>
      <c r="O794" s="413"/>
      <c r="P794" s="413"/>
      <c r="Q794" s="413"/>
      <c r="R794" s="413"/>
      <c r="S794" s="414"/>
      <c r="U794" s="134"/>
      <c r="V794" s="134"/>
      <c r="AC794" s="174" t="str">
        <f t="shared" si="92"/>
        <v>3380-A</v>
      </c>
      <c r="AD794" s="148" t="str">
        <f t="shared" si="93"/>
        <v>VVVVV</v>
      </c>
    </row>
    <row r="795" spans="1:30" ht="12.75">
      <c r="A795" s="100"/>
      <c r="B795" s="127"/>
      <c r="C795" s="126"/>
      <c r="D795" s="101"/>
      <c r="E795" s="102"/>
      <c r="F795" s="152">
        <f t="shared" si="89"/>
        <v>0</v>
      </c>
      <c r="G795" s="122">
        <f t="shared" si="90"/>
      </c>
      <c r="H795" s="130">
        <f t="shared" si="91"/>
      </c>
      <c r="I795" s="129">
        <f t="shared" si="94"/>
        <v>0</v>
      </c>
      <c r="J795" s="412">
        <f t="shared" si="88"/>
      </c>
      <c r="K795" s="413"/>
      <c r="L795" s="413"/>
      <c r="M795" s="413"/>
      <c r="N795" s="413"/>
      <c r="O795" s="413"/>
      <c r="P795" s="413"/>
      <c r="Q795" s="413"/>
      <c r="R795" s="413"/>
      <c r="S795" s="414"/>
      <c r="U795" s="134"/>
      <c r="V795" s="134"/>
      <c r="AC795" s="174" t="str">
        <f t="shared" si="92"/>
        <v>3380-A</v>
      </c>
      <c r="AD795" s="148" t="str">
        <f t="shared" si="93"/>
        <v>VVVVV</v>
      </c>
    </row>
    <row r="796" spans="1:30" ht="12.75">
      <c r="A796" s="100"/>
      <c r="B796" s="127"/>
      <c r="C796" s="126"/>
      <c r="D796" s="101"/>
      <c r="E796" s="102"/>
      <c r="F796" s="152">
        <f t="shared" si="89"/>
        <v>0</v>
      </c>
      <c r="G796" s="122">
        <f t="shared" si="90"/>
      </c>
      <c r="H796" s="130">
        <f t="shared" si="91"/>
      </c>
      <c r="I796" s="129">
        <f t="shared" si="94"/>
        <v>0</v>
      </c>
      <c r="J796" s="412">
        <f t="shared" si="88"/>
      </c>
      <c r="K796" s="413"/>
      <c r="L796" s="413"/>
      <c r="M796" s="413"/>
      <c r="N796" s="413"/>
      <c r="O796" s="413"/>
      <c r="P796" s="413"/>
      <c r="Q796" s="413"/>
      <c r="R796" s="413"/>
      <c r="S796" s="414"/>
      <c r="U796" s="134"/>
      <c r="V796" s="134"/>
      <c r="AC796" s="174" t="str">
        <f t="shared" si="92"/>
        <v>3380-A</v>
      </c>
      <c r="AD796" s="148" t="str">
        <f t="shared" si="93"/>
        <v>VVVVV</v>
      </c>
    </row>
    <row r="797" spans="1:30" ht="12.75">
      <c r="A797" s="100"/>
      <c r="B797" s="127"/>
      <c r="C797" s="126"/>
      <c r="D797" s="101"/>
      <c r="E797" s="102"/>
      <c r="F797" s="152">
        <f t="shared" si="89"/>
        <v>0</v>
      </c>
      <c r="G797" s="122">
        <f t="shared" si="90"/>
      </c>
      <c r="H797" s="130">
        <f t="shared" si="91"/>
      </c>
      <c r="I797" s="129">
        <f t="shared" si="94"/>
        <v>0</v>
      </c>
      <c r="J797" s="412">
        <f t="shared" si="88"/>
      </c>
      <c r="K797" s="413"/>
      <c r="L797" s="413"/>
      <c r="M797" s="413"/>
      <c r="N797" s="413"/>
      <c r="O797" s="413"/>
      <c r="P797" s="413"/>
      <c r="Q797" s="413"/>
      <c r="R797" s="413"/>
      <c r="S797" s="414"/>
      <c r="U797" s="134"/>
      <c r="V797" s="134"/>
      <c r="AC797" s="174" t="str">
        <f t="shared" si="92"/>
        <v>3380-A</v>
      </c>
      <c r="AD797" s="148" t="str">
        <f t="shared" si="93"/>
        <v>VVVVV</v>
      </c>
    </row>
    <row r="798" spans="1:30" ht="12.75">
      <c r="A798" s="100"/>
      <c r="B798" s="127"/>
      <c r="C798" s="126"/>
      <c r="D798" s="101"/>
      <c r="E798" s="102"/>
      <c r="F798" s="152">
        <f t="shared" si="89"/>
        <v>0</v>
      </c>
      <c r="G798" s="122">
        <f t="shared" si="90"/>
      </c>
      <c r="H798" s="130">
        <f t="shared" si="91"/>
      </c>
      <c r="I798" s="129">
        <f t="shared" si="94"/>
        <v>0</v>
      </c>
      <c r="J798" s="412">
        <f t="shared" si="88"/>
      </c>
      <c r="K798" s="413"/>
      <c r="L798" s="413"/>
      <c r="M798" s="413"/>
      <c r="N798" s="413"/>
      <c r="O798" s="413"/>
      <c r="P798" s="413"/>
      <c r="Q798" s="413"/>
      <c r="R798" s="413"/>
      <c r="S798" s="414"/>
      <c r="U798" s="134"/>
      <c r="V798" s="134"/>
      <c r="AC798" s="174" t="str">
        <f t="shared" si="92"/>
        <v>3380-A</v>
      </c>
      <c r="AD798" s="148" t="str">
        <f t="shared" si="93"/>
        <v>VVVVV</v>
      </c>
    </row>
    <row r="799" spans="1:30" ht="12.75">
      <c r="A799" s="100"/>
      <c r="B799" s="127"/>
      <c r="C799" s="126"/>
      <c r="D799" s="101"/>
      <c r="E799" s="102"/>
      <c r="F799" s="152">
        <f t="shared" si="89"/>
        <v>0</v>
      </c>
      <c r="G799" s="122">
        <f t="shared" si="90"/>
      </c>
      <c r="H799" s="130">
        <f t="shared" si="91"/>
      </c>
      <c r="I799" s="129">
        <f t="shared" si="94"/>
        <v>0</v>
      </c>
      <c r="J799" s="412">
        <f t="shared" si="88"/>
      </c>
      <c r="K799" s="413"/>
      <c r="L799" s="413"/>
      <c r="M799" s="413"/>
      <c r="N799" s="413"/>
      <c r="O799" s="413"/>
      <c r="P799" s="413"/>
      <c r="Q799" s="413"/>
      <c r="R799" s="413"/>
      <c r="S799" s="414"/>
      <c r="U799" s="134"/>
      <c r="V799" s="134"/>
      <c r="AC799" s="174" t="str">
        <f t="shared" si="92"/>
        <v>3380-A</v>
      </c>
      <c r="AD799" s="148" t="str">
        <f t="shared" si="93"/>
        <v>VVVVV</v>
      </c>
    </row>
    <row r="800" spans="1:30" ht="12.75">
      <c r="A800" s="100"/>
      <c r="B800" s="127"/>
      <c r="C800" s="126"/>
      <c r="D800" s="101"/>
      <c r="E800" s="102"/>
      <c r="F800" s="152">
        <f t="shared" si="89"/>
        <v>0</v>
      </c>
      <c r="G800" s="122">
        <f t="shared" si="90"/>
      </c>
      <c r="H800" s="130">
        <f t="shared" si="91"/>
      </c>
      <c r="I800" s="129">
        <f t="shared" si="94"/>
        <v>0</v>
      </c>
      <c r="J800" s="412">
        <f t="shared" si="88"/>
      </c>
      <c r="K800" s="413"/>
      <c r="L800" s="413"/>
      <c r="M800" s="413"/>
      <c r="N800" s="413"/>
      <c r="O800" s="413"/>
      <c r="P800" s="413"/>
      <c r="Q800" s="413"/>
      <c r="R800" s="413"/>
      <c r="S800" s="414"/>
      <c r="U800" s="134"/>
      <c r="V800" s="134"/>
      <c r="AC800" s="174" t="str">
        <f t="shared" si="92"/>
        <v>3380-A</v>
      </c>
      <c r="AD800" s="148" t="str">
        <f t="shared" si="93"/>
        <v>VVVVV</v>
      </c>
    </row>
    <row r="801" spans="1:30" ht="12.75">
      <c r="A801" s="100"/>
      <c r="B801" s="127"/>
      <c r="C801" s="126"/>
      <c r="D801" s="101"/>
      <c r="E801" s="102"/>
      <c r="F801" s="152">
        <f t="shared" si="89"/>
        <v>0</v>
      </c>
      <c r="G801" s="122">
        <f t="shared" si="90"/>
      </c>
      <c r="H801" s="130">
        <f t="shared" si="91"/>
      </c>
      <c r="I801" s="129">
        <f t="shared" si="94"/>
        <v>0</v>
      </c>
      <c r="J801" s="412">
        <f t="shared" si="88"/>
      </c>
      <c r="K801" s="413"/>
      <c r="L801" s="413"/>
      <c r="M801" s="413"/>
      <c r="N801" s="413"/>
      <c r="O801" s="413"/>
      <c r="P801" s="413"/>
      <c r="Q801" s="413"/>
      <c r="R801" s="413"/>
      <c r="S801" s="414"/>
      <c r="U801" s="134"/>
      <c r="V801" s="134"/>
      <c r="AC801" s="174" t="str">
        <f t="shared" si="92"/>
        <v>3380-A</v>
      </c>
      <c r="AD801" s="148" t="str">
        <f t="shared" si="93"/>
        <v>VVVVV</v>
      </c>
    </row>
    <row r="802" spans="1:30" ht="12.75">
      <c r="A802" s="100"/>
      <c r="B802" s="127"/>
      <c r="C802" s="126"/>
      <c r="D802" s="101"/>
      <c r="E802" s="102"/>
      <c r="F802" s="152">
        <f t="shared" si="89"/>
        <v>0</v>
      </c>
      <c r="G802" s="122">
        <f t="shared" si="90"/>
      </c>
      <c r="H802" s="130">
        <f t="shared" si="91"/>
      </c>
      <c r="I802" s="129">
        <f t="shared" si="94"/>
        <v>0</v>
      </c>
      <c r="J802" s="412">
        <f t="shared" si="88"/>
      </c>
      <c r="K802" s="413"/>
      <c r="L802" s="413"/>
      <c r="M802" s="413"/>
      <c r="N802" s="413"/>
      <c r="O802" s="413"/>
      <c r="P802" s="413"/>
      <c r="Q802" s="413"/>
      <c r="R802" s="413"/>
      <c r="S802" s="414"/>
      <c r="U802" s="134"/>
      <c r="V802" s="134"/>
      <c r="AC802" s="174" t="str">
        <f t="shared" si="92"/>
        <v>3380-A</v>
      </c>
      <c r="AD802" s="148" t="str">
        <f t="shared" si="93"/>
        <v>VVVVV</v>
      </c>
    </row>
    <row r="803" spans="1:30" ht="12.75">
      <c r="A803" s="100"/>
      <c r="B803" s="127"/>
      <c r="C803" s="126"/>
      <c r="D803" s="101"/>
      <c r="E803" s="102"/>
      <c r="F803" s="152">
        <f t="shared" si="89"/>
        <v>0</v>
      </c>
      <c r="G803" s="122">
        <f t="shared" si="90"/>
      </c>
      <c r="H803" s="130">
        <f t="shared" si="91"/>
      </c>
      <c r="I803" s="129">
        <f t="shared" si="94"/>
        <v>0</v>
      </c>
      <c r="J803" s="412">
        <f t="shared" si="88"/>
      </c>
      <c r="K803" s="413"/>
      <c r="L803" s="413"/>
      <c r="M803" s="413"/>
      <c r="N803" s="413"/>
      <c r="O803" s="413"/>
      <c r="P803" s="413"/>
      <c r="Q803" s="413"/>
      <c r="R803" s="413"/>
      <c r="S803" s="414"/>
      <c r="U803" s="134"/>
      <c r="V803" s="134"/>
      <c r="AC803" s="174" t="str">
        <f t="shared" si="92"/>
        <v>3380-A</v>
      </c>
      <c r="AD803" s="148" t="str">
        <f t="shared" si="93"/>
        <v>VVVVV</v>
      </c>
    </row>
    <row r="804" spans="1:30" ht="12.75">
      <c r="A804" s="100"/>
      <c r="B804" s="127"/>
      <c r="C804" s="126"/>
      <c r="D804" s="101"/>
      <c r="E804" s="102"/>
      <c r="F804" s="152">
        <f t="shared" si="89"/>
        <v>0</v>
      </c>
      <c r="G804" s="122">
        <f t="shared" si="90"/>
      </c>
      <c r="H804" s="130">
        <f t="shared" si="91"/>
      </c>
      <c r="I804" s="129">
        <f t="shared" si="94"/>
        <v>0</v>
      </c>
      <c r="J804" s="412">
        <f t="shared" si="88"/>
      </c>
      <c r="K804" s="413"/>
      <c r="L804" s="413"/>
      <c r="M804" s="413"/>
      <c r="N804" s="413"/>
      <c r="O804" s="413"/>
      <c r="P804" s="413"/>
      <c r="Q804" s="413"/>
      <c r="R804" s="413"/>
      <c r="S804" s="414"/>
      <c r="U804" s="134"/>
      <c r="V804" s="134"/>
      <c r="AC804" s="174" t="str">
        <f t="shared" si="92"/>
        <v>3380-A</v>
      </c>
      <c r="AD804" s="148" t="str">
        <f t="shared" si="93"/>
        <v>VVVVV</v>
      </c>
    </row>
    <row r="805" spans="1:30" ht="12.75">
      <c r="A805" s="100"/>
      <c r="B805" s="127"/>
      <c r="C805" s="126"/>
      <c r="D805" s="101"/>
      <c r="E805" s="102"/>
      <c r="F805" s="152">
        <f t="shared" si="89"/>
        <v>0</v>
      </c>
      <c r="G805" s="122">
        <f t="shared" si="90"/>
      </c>
      <c r="H805" s="130">
        <f t="shared" si="91"/>
      </c>
      <c r="I805" s="129">
        <f t="shared" si="94"/>
        <v>0</v>
      </c>
      <c r="J805" s="412">
        <f t="shared" si="88"/>
      </c>
      <c r="K805" s="413"/>
      <c r="L805" s="413"/>
      <c r="M805" s="413"/>
      <c r="N805" s="413"/>
      <c r="O805" s="413"/>
      <c r="P805" s="413"/>
      <c r="Q805" s="413"/>
      <c r="R805" s="413"/>
      <c r="S805" s="414"/>
      <c r="U805" s="134"/>
      <c r="V805" s="134"/>
      <c r="AC805" s="174" t="str">
        <f t="shared" si="92"/>
        <v>3380-A</v>
      </c>
      <c r="AD805" s="148" t="str">
        <f t="shared" si="93"/>
        <v>VVVVV</v>
      </c>
    </row>
    <row r="806" spans="1:30" ht="12.75">
      <c r="A806" s="100"/>
      <c r="B806" s="127"/>
      <c r="C806" s="126"/>
      <c r="D806" s="101"/>
      <c r="E806" s="102"/>
      <c r="F806" s="152">
        <f t="shared" si="89"/>
        <v>0</v>
      </c>
      <c r="G806" s="122">
        <f t="shared" si="90"/>
      </c>
      <c r="H806" s="130">
        <f t="shared" si="91"/>
      </c>
      <c r="I806" s="129">
        <f t="shared" si="94"/>
        <v>0</v>
      </c>
      <c r="J806" s="412">
        <f t="shared" si="88"/>
      </c>
      <c r="K806" s="413"/>
      <c r="L806" s="413"/>
      <c r="M806" s="413"/>
      <c r="N806" s="413"/>
      <c r="O806" s="413"/>
      <c r="P806" s="413"/>
      <c r="Q806" s="413"/>
      <c r="R806" s="413"/>
      <c r="S806" s="414"/>
      <c r="U806" s="134"/>
      <c r="V806" s="134"/>
      <c r="AC806" s="174" t="str">
        <f t="shared" si="92"/>
        <v>3380-A</v>
      </c>
      <c r="AD806" s="148" t="str">
        <f t="shared" si="93"/>
        <v>VVVVV</v>
      </c>
    </row>
    <row r="807" spans="1:30" ht="12.75">
      <c r="A807" s="100"/>
      <c r="B807" s="127"/>
      <c r="C807" s="126"/>
      <c r="D807" s="101"/>
      <c r="E807" s="102"/>
      <c r="F807" s="152">
        <f t="shared" si="89"/>
        <v>0</v>
      </c>
      <c r="G807" s="122">
        <f t="shared" si="90"/>
      </c>
      <c r="H807" s="130">
        <f t="shared" si="91"/>
      </c>
      <c r="I807" s="129">
        <f t="shared" si="94"/>
        <v>0</v>
      </c>
      <c r="J807" s="412">
        <f t="shared" si="88"/>
      </c>
      <c r="K807" s="413"/>
      <c r="L807" s="413"/>
      <c r="M807" s="413"/>
      <c r="N807" s="413"/>
      <c r="O807" s="413"/>
      <c r="P807" s="413"/>
      <c r="Q807" s="413"/>
      <c r="R807" s="413"/>
      <c r="S807" s="414"/>
      <c r="U807" s="134"/>
      <c r="V807" s="134"/>
      <c r="AC807" s="174" t="str">
        <f t="shared" si="92"/>
        <v>3380-A</v>
      </c>
      <c r="AD807" s="148" t="str">
        <f t="shared" si="93"/>
        <v>VVVVV</v>
      </c>
    </row>
    <row r="808" spans="1:30" ht="12.75">
      <c r="A808" s="100"/>
      <c r="B808" s="127"/>
      <c r="C808" s="126"/>
      <c r="D808" s="101"/>
      <c r="E808" s="102"/>
      <c r="F808" s="152">
        <f t="shared" si="89"/>
        <v>0</v>
      </c>
      <c r="G808" s="122">
        <f t="shared" si="90"/>
      </c>
      <c r="H808" s="130">
        <f t="shared" si="91"/>
      </c>
      <c r="I808" s="129">
        <f t="shared" si="94"/>
        <v>0</v>
      </c>
      <c r="J808" s="412">
        <f t="shared" si="88"/>
      </c>
      <c r="K808" s="413"/>
      <c r="L808" s="413"/>
      <c r="M808" s="413"/>
      <c r="N808" s="413"/>
      <c r="O808" s="413"/>
      <c r="P808" s="413"/>
      <c r="Q808" s="413"/>
      <c r="R808" s="413"/>
      <c r="S808" s="414"/>
      <c r="U808" s="134"/>
      <c r="V808" s="134"/>
      <c r="AC808" s="174" t="str">
        <f t="shared" si="92"/>
        <v>3380-A</v>
      </c>
      <c r="AD808" s="148" t="str">
        <f t="shared" si="93"/>
        <v>VVVVV</v>
      </c>
    </row>
    <row r="809" spans="1:30" ht="12.75">
      <c r="A809" s="100"/>
      <c r="B809" s="127"/>
      <c r="C809" s="126"/>
      <c r="D809" s="101"/>
      <c r="E809" s="102"/>
      <c r="F809" s="152">
        <f t="shared" si="89"/>
        <v>0</v>
      </c>
      <c r="G809" s="122">
        <f t="shared" si="90"/>
      </c>
      <c r="H809" s="130">
        <f t="shared" si="91"/>
      </c>
      <c r="I809" s="129">
        <f t="shared" si="94"/>
        <v>0</v>
      </c>
      <c r="J809" s="412">
        <f t="shared" si="88"/>
      </c>
      <c r="K809" s="413"/>
      <c r="L809" s="413"/>
      <c r="M809" s="413"/>
      <c r="N809" s="413"/>
      <c r="O809" s="413"/>
      <c r="P809" s="413"/>
      <c r="Q809" s="413"/>
      <c r="R809" s="413"/>
      <c r="S809" s="414"/>
      <c r="U809" s="134"/>
      <c r="V809" s="134"/>
      <c r="AC809" s="174" t="str">
        <f t="shared" si="92"/>
        <v>3380-A</v>
      </c>
      <c r="AD809" s="148" t="str">
        <f t="shared" si="93"/>
        <v>VVVVV</v>
      </c>
    </row>
    <row r="810" spans="1:30" ht="12.75">
      <c r="A810" s="100"/>
      <c r="B810" s="127"/>
      <c r="C810" s="126"/>
      <c r="D810" s="101"/>
      <c r="E810" s="102"/>
      <c r="F810" s="152">
        <f t="shared" si="89"/>
        <v>0</v>
      </c>
      <c r="G810" s="122">
        <f t="shared" si="90"/>
      </c>
      <c r="H810" s="130">
        <f t="shared" si="91"/>
      </c>
      <c r="I810" s="129">
        <f t="shared" si="94"/>
        <v>0</v>
      </c>
      <c r="J810" s="412">
        <f t="shared" si="88"/>
      </c>
      <c r="K810" s="413"/>
      <c r="L810" s="413"/>
      <c r="M810" s="413"/>
      <c r="N810" s="413"/>
      <c r="O810" s="413"/>
      <c r="P810" s="413"/>
      <c r="Q810" s="413"/>
      <c r="R810" s="413"/>
      <c r="S810" s="414"/>
      <c r="U810" s="134"/>
      <c r="V810" s="134"/>
      <c r="AC810" s="174" t="str">
        <f t="shared" si="92"/>
        <v>3380-A</v>
      </c>
      <c r="AD810" s="148" t="str">
        <f t="shared" si="93"/>
        <v>VVVVV</v>
      </c>
    </row>
    <row r="811" spans="1:30" ht="12.75">
      <c r="A811" s="100"/>
      <c r="B811" s="127"/>
      <c r="C811" s="126"/>
      <c r="D811" s="101"/>
      <c r="E811" s="102"/>
      <c r="F811" s="152">
        <f t="shared" si="89"/>
        <v>0</v>
      </c>
      <c r="G811" s="122">
        <f t="shared" si="90"/>
      </c>
      <c r="H811" s="130">
        <f t="shared" si="91"/>
      </c>
      <c r="I811" s="129">
        <f t="shared" si="94"/>
        <v>0</v>
      </c>
      <c r="J811" s="412">
        <f t="shared" si="88"/>
      </c>
      <c r="K811" s="413"/>
      <c r="L811" s="413"/>
      <c r="M811" s="413"/>
      <c r="N811" s="413"/>
      <c r="O811" s="413"/>
      <c r="P811" s="413"/>
      <c r="Q811" s="413"/>
      <c r="R811" s="413"/>
      <c r="S811" s="414"/>
      <c r="U811" s="134"/>
      <c r="V811" s="134"/>
      <c r="AC811" s="174" t="str">
        <f t="shared" si="92"/>
        <v>3380-A</v>
      </c>
      <c r="AD811" s="148" t="str">
        <f t="shared" si="93"/>
        <v>VVVVV</v>
      </c>
    </row>
    <row r="812" spans="1:30" ht="12.75">
      <c r="A812" s="100"/>
      <c r="B812" s="127"/>
      <c r="C812" s="126"/>
      <c r="D812" s="101"/>
      <c r="E812" s="102"/>
      <c r="F812" s="152">
        <f t="shared" si="89"/>
        <v>0</v>
      </c>
      <c r="G812" s="122">
        <f t="shared" si="90"/>
      </c>
      <c r="H812" s="130">
        <f t="shared" si="91"/>
      </c>
      <c r="I812" s="129">
        <f t="shared" si="94"/>
        <v>0</v>
      </c>
      <c r="J812" s="412">
        <f t="shared" si="88"/>
      </c>
      <c r="K812" s="413"/>
      <c r="L812" s="413"/>
      <c r="M812" s="413"/>
      <c r="N812" s="413"/>
      <c r="O812" s="413"/>
      <c r="P812" s="413"/>
      <c r="Q812" s="413"/>
      <c r="R812" s="413"/>
      <c r="S812" s="414"/>
      <c r="U812" s="134"/>
      <c r="V812" s="134"/>
      <c r="AC812" s="174" t="str">
        <f t="shared" si="92"/>
        <v>3380-A</v>
      </c>
      <c r="AD812" s="148" t="str">
        <f t="shared" si="93"/>
        <v>VVVVV</v>
      </c>
    </row>
    <row r="813" spans="1:30" ht="12.75">
      <c r="A813" s="100"/>
      <c r="B813" s="127"/>
      <c r="C813" s="126"/>
      <c r="D813" s="101"/>
      <c r="E813" s="102"/>
      <c r="F813" s="152">
        <f t="shared" si="89"/>
        <v>0</v>
      </c>
      <c r="G813" s="122">
        <f t="shared" si="90"/>
      </c>
      <c r="H813" s="130">
        <f t="shared" si="91"/>
      </c>
      <c r="I813" s="129">
        <f t="shared" si="94"/>
        <v>0</v>
      </c>
      <c r="J813" s="412">
        <f t="shared" si="88"/>
      </c>
      <c r="K813" s="413"/>
      <c r="L813" s="413"/>
      <c r="M813" s="413"/>
      <c r="N813" s="413"/>
      <c r="O813" s="413"/>
      <c r="P813" s="413"/>
      <c r="Q813" s="413"/>
      <c r="R813" s="413"/>
      <c r="S813" s="414"/>
      <c r="U813" s="134"/>
      <c r="V813" s="134"/>
      <c r="AC813" s="174" t="str">
        <f t="shared" si="92"/>
        <v>3380-A</v>
      </c>
      <c r="AD813" s="148" t="str">
        <f t="shared" si="93"/>
        <v>VVVVV</v>
      </c>
    </row>
    <row r="814" spans="1:30" ht="12.75">
      <c r="A814" s="100"/>
      <c r="B814" s="127"/>
      <c r="C814" s="126"/>
      <c r="D814" s="101"/>
      <c r="E814" s="102"/>
      <c r="F814" s="152">
        <f t="shared" si="89"/>
        <v>0</v>
      </c>
      <c r="G814" s="122">
        <f t="shared" si="90"/>
      </c>
      <c r="H814" s="130">
        <f t="shared" si="91"/>
      </c>
      <c r="I814" s="129">
        <f t="shared" si="94"/>
        <v>0</v>
      </c>
      <c r="J814" s="412">
        <f t="shared" si="88"/>
      </c>
      <c r="K814" s="413"/>
      <c r="L814" s="413"/>
      <c r="M814" s="413"/>
      <c r="N814" s="413"/>
      <c r="O814" s="413"/>
      <c r="P814" s="413"/>
      <c r="Q814" s="413"/>
      <c r="R814" s="413"/>
      <c r="S814" s="414"/>
      <c r="U814" s="134"/>
      <c r="V814" s="134"/>
      <c r="AC814" s="174" t="str">
        <f t="shared" si="92"/>
        <v>3380-A</v>
      </c>
      <c r="AD814" s="148" t="str">
        <f t="shared" si="93"/>
        <v>VVVVV</v>
      </c>
    </row>
    <row r="815" spans="1:30" ht="12.75">
      <c r="A815" s="100"/>
      <c r="B815" s="127"/>
      <c r="C815" s="126"/>
      <c r="D815" s="101"/>
      <c r="E815" s="102"/>
      <c r="F815" s="152">
        <f t="shared" si="89"/>
        <v>0</v>
      </c>
      <c r="G815" s="122">
        <f t="shared" si="90"/>
      </c>
      <c r="H815" s="130">
        <f t="shared" si="91"/>
      </c>
      <c r="I815" s="129">
        <f t="shared" si="94"/>
        <v>0</v>
      </c>
      <c r="J815" s="412">
        <f t="shared" si="88"/>
      </c>
      <c r="K815" s="413"/>
      <c r="L815" s="413"/>
      <c r="M815" s="413"/>
      <c r="N815" s="413"/>
      <c r="O815" s="413"/>
      <c r="P815" s="413"/>
      <c r="Q815" s="413"/>
      <c r="R815" s="413"/>
      <c r="S815" s="414"/>
      <c r="U815" s="134"/>
      <c r="V815" s="134"/>
      <c r="AC815" s="174" t="str">
        <f t="shared" si="92"/>
        <v>3380-A</v>
      </c>
      <c r="AD815" s="148" t="str">
        <f t="shared" si="93"/>
        <v>VVVVV</v>
      </c>
    </row>
    <row r="816" spans="1:30" ht="12.75">
      <c r="A816" s="100"/>
      <c r="B816" s="127"/>
      <c r="C816" s="126"/>
      <c r="D816" s="101"/>
      <c r="E816" s="102"/>
      <c r="F816" s="152">
        <f t="shared" si="89"/>
        <v>0</v>
      </c>
      <c r="G816" s="122">
        <f t="shared" si="90"/>
      </c>
      <c r="H816" s="130">
        <f t="shared" si="91"/>
      </c>
      <c r="I816" s="129">
        <f t="shared" si="94"/>
        <v>0</v>
      </c>
      <c r="J816" s="412">
        <f t="shared" si="88"/>
      </c>
      <c r="K816" s="413"/>
      <c r="L816" s="413"/>
      <c r="M816" s="413"/>
      <c r="N816" s="413"/>
      <c r="O816" s="413"/>
      <c r="P816" s="413"/>
      <c r="Q816" s="413"/>
      <c r="R816" s="413"/>
      <c r="S816" s="414"/>
      <c r="U816" s="134"/>
      <c r="V816" s="134"/>
      <c r="AC816" s="174" t="str">
        <f t="shared" si="92"/>
        <v>3380-A</v>
      </c>
      <c r="AD816" s="148" t="str">
        <f t="shared" si="93"/>
        <v>VVVVV</v>
      </c>
    </row>
    <row r="817" spans="1:30" ht="12.75">
      <c r="A817" s="100"/>
      <c r="B817" s="127"/>
      <c r="C817" s="126"/>
      <c r="D817" s="101"/>
      <c r="E817" s="102"/>
      <c r="F817" s="152">
        <f t="shared" si="89"/>
        <v>0</v>
      </c>
      <c r="G817" s="122">
        <f t="shared" si="90"/>
      </c>
      <c r="H817" s="130">
        <f t="shared" si="91"/>
      </c>
      <c r="I817" s="129">
        <f t="shared" si="94"/>
        <v>0</v>
      </c>
      <c r="J817" s="412">
        <f t="shared" si="88"/>
      </c>
      <c r="K817" s="413"/>
      <c r="L817" s="413"/>
      <c r="M817" s="413"/>
      <c r="N817" s="413"/>
      <c r="O817" s="413"/>
      <c r="P817" s="413"/>
      <c r="Q817" s="413"/>
      <c r="R817" s="413"/>
      <c r="S817" s="414"/>
      <c r="U817" s="134"/>
      <c r="V817" s="134"/>
      <c r="AC817" s="174" t="str">
        <f t="shared" si="92"/>
        <v>3380-A</v>
      </c>
      <c r="AD817" s="148" t="str">
        <f t="shared" si="93"/>
        <v>VVVVV</v>
      </c>
    </row>
    <row r="818" spans="1:30" ht="12.75">
      <c r="A818" s="100"/>
      <c r="B818" s="127"/>
      <c r="C818" s="126"/>
      <c r="D818" s="101"/>
      <c r="E818" s="102"/>
      <c r="F818" s="152">
        <f t="shared" si="89"/>
        <v>0</v>
      </c>
      <c r="G818" s="122">
        <f t="shared" si="90"/>
      </c>
      <c r="H818" s="130">
        <f t="shared" si="91"/>
      </c>
      <c r="I818" s="129">
        <f t="shared" si="94"/>
        <v>0</v>
      </c>
      <c r="J818" s="412">
        <f t="shared" si="88"/>
      </c>
      <c r="K818" s="413"/>
      <c r="L818" s="413"/>
      <c r="M818" s="413"/>
      <c r="N818" s="413"/>
      <c r="O818" s="413"/>
      <c r="P818" s="413"/>
      <c r="Q818" s="413"/>
      <c r="R818" s="413"/>
      <c r="S818" s="414"/>
      <c r="U818" s="134"/>
      <c r="V818" s="134"/>
      <c r="AC818" s="174" t="str">
        <f t="shared" si="92"/>
        <v>3380-A</v>
      </c>
      <c r="AD818" s="148" t="str">
        <f t="shared" si="93"/>
        <v>VVVVV</v>
      </c>
    </row>
    <row r="819" spans="1:30" ht="12.75">
      <c r="A819" s="100"/>
      <c r="B819" s="127"/>
      <c r="C819" s="126"/>
      <c r="D819" s="101"/>
      <c r="E819" s="102"/>
      <c r="F819" s="152">
        <f t="shared" si="89"/>
        <v>0</v>
      </c>
      <c r="G819" s="122">
        <f t="shared" si="90"/>
      </c>
      <c r="H819" s="130">
        <f t="shared" si="91"/>
      </c>
      <c r="I819" s="129">
        <f t="shared" si="94"/>
        <v>0</v>
      </c>
      <c r="J819" s="412">
        <f t="shared" si="88"/>
      </c>
      <c r="K819" s="413"/>
      <c r="L819" s="413"/>
      <c r="M819" s="413"/>
      <c r="N819" s="413"/>
      <c r="O819" s="413"/>
      <c r="P819" s="413"/>
      <c r="Q819" s="413"/>
      <c r="R819" s="413"/>
      <c r="S819" s="414"/>
      <c r="U819" s="134"/>
      <c r="V819" s="134"/>
      <c r="AC819" s="174" t="str">
        <f t="shared" si="92"/>
        <v>3380-A</v>
      </c>
      <c r="AD819" s="148" t="str">
        <f t="shared" si="93"/>
        <v>VVVVV</v>
      </c>
    </row>
    <row r="820" spans="1:30" ht="12.75">
      <c r="A820" s="100"/>
      <c r="B820" s="127"/>
      <c r="C820" s="126"/>
      <c r="D820" s="101"/>
      <c r="E820" s="102"/>
      <c r="F820" s="152">
        <f t="shared" si="89"/>
        <v>0</v>
      </c>
      <c r="G820" s="122">
        <f t="shared" si="90"/>
      </c>
      <c r="H820" s="130">
        <f t="shared" si="91"/>
      </c>
      <c r="I820" s="129">
        <f t="shared" si="94"/>
        <v>0</v>
      </c>
      <c r="J820" s="412">
        <f aca="true" t="shared" si="95" ref="J820:J883">IF(E820&lt;&gt;"",LEFT("MDISK "&amp;RIGHT(CONCATENATE("0000",D820),4)&amp;" "&amp;dasdtype&amp;" "&amp;RIGHT(CONCATENATE("0000",H820),5)&amp;" "&amp;RIGHT(CONCATENATE("0000",E820),5)&amp;" "&amp;AD820&amp;" "&amp;parms,80),"")</f>
      </c>
      <c r="K820" s="413"/>
      <c r="L820" s="413"/>
      <c r="M820" s="413"/>
      <c r="N820" s="413"/>
      <c r="O820" s="413"/>
      <c r="P820" s="413"/>
      <c r="Q820" s="413"/>
      <c r="R820" s="413"/>
      <c r="S820" s="414"/>
      <c r="U820" s="134"/>
      <c r="V820" s="134"/>
      <c r="AC820" s="174" t="str">
        <f t="shared" si="92"/>
        <v>3380-A</v>
      </c>
      <c r="AD820" s="148" t="str">
        <f t="shared" si="93"/>
        <v>VVVVV</v>
      </c>
    </row>
    <row r="821" spans="1:30" ht="12.75">
      <c r="A821" s="100"/>
      <c r="B821" s="127"/>
      <c r="C821" s="126"/>
      <c r="D821" s="101"/>
      <c r="E821" s="102"/>
      <c r="F821" s="152">
        <f t="shared" si="89"/>
        <v>0</v>
      </c>
      <c r="G821" s="122">
        <f t="shared" si="90"/>
      </c>
      <c r="H821" s="130">
        <f t="shared" si="91"/>
      </c>
      <c r="I821" s="129">
        <f t="shared" si="94"/>
        <v>0</v>
      </c>
      <c r="J821" s="412">
        <f t="shared" si="95"/>
      </c>
      <c r="K821" s="413"/>
      <c r="L821" s="413"/>
      <c r="M821" s="413"/>
      <c r="N821" s="413"/>
      <c r="O821" s="413"/>
      <c r="P821" s="413"/>
      <c r="Q821" s="413"/>
      <c r="R821" s="413"/>
      <c r="S821" s="414"/>
      <c r="U821" s="134"/>
      <c r="V821" s="134"/>
      <c r="AC821" s="174" t="str">
        <f t="shared" si="92"/>
        <v>3380-A</v>
      </c>
      <c r="AD821" s="148" t="str">
        <f t="shared" si="93"/>
        <v>VVVVV</v>
      </c>
    </row>
    <row r="822" spans="1:30" ht="12.75">
      <c r="A822" s="100"/>
      <c r="B822" s="127"/>
      <c r="C822" s="126"/>
      <c r="D822" s="101"/>
      <c r="E822" s="102"/>
      <c r="F822" s="152">
        <f t="shared" si="89"/>
        <v>0</v>
      </c>
      <c r="G822" s="122">
        <f t="shared" si="90"/>
      </c>
      <c r="H822" s="130">
        <f t="shared" si="91"/>
      </c>
      <c r="I822" s="129">
        <f t="shared" si="94"/>
        <v>0</v>
      </c>
      <c r="J822" s="412">
        <f t="shared" si="95"/>
      </c>
      <c r="K822" s="413"/>
      <c r="L822" s="413"/>
      <c r="M822" s="413"/>
      <c r="N822" s="413"/>
      <c r="O822" s="413"/>
      <c r="P822" s="413"/>
      <c r="Q822" s="413"/>
      <c r="R822" s="413"/>
      <c r="S822" s="414"/>
      <c r="U822" s="134"/>
      <c r="V822" s="134"/>
      <c r="AC822" s="174" t="str">
        <f t="shared" si="92"/>
        <v>3380-A</v>
      </c>
      <c r="AD822" s="148" t="str">
        <f t="shared" si="93"/>
        <v>VVVVV</v>
      </c>
    </row>
    <row r="823" spans="1:30" ht="12.75">
      <c r="A823" s="100"/>
      <c r="B823" s="127"/>
      <c r="C823" s="126"/>
      <c r="D823" s="101"/>
      <c r="E823" s="102"/>
      <c r="F823" s="152">
        <f t="shared" si="89"/>
        <v>0</v>
      </c>
      <c r="G823" s="122">
        <f t="shared" si="90"/>
      </c>
      <c r="H823" s="130">
        <f t="shared" si="91"/>
      </c>
      <c r="I823" s="129">
        <f t="shared" si="94"/>
        <v>0</v>
      </c>
      <c r="J823" s="412">
        <f t="shared" si="95"/>
      </c>
      <c r="K823" s="413"/>
      <c r="L823" s="413"/>
      <c r="M823" s="413"/>
      <c r="N823" s="413"/>
      <c r="O823" s="413"/>
      <c r="P823" s="413"/>
      <c r="Q823" s="413"/>
      <c r="R823" s="413"/>
      <c r="S823" s="414"/>
      <c r="U823" s="134"/>
      <c r="V823" s="134"/>
      <c r="AC823" s="174" t="str">
        <f t="shared" si="92"/>
        <v>3380-A</v>
      </c>
      <c r="AD823" s="148" t="str">
        <f t="shared" si="93"/>
        <v>VVVVV</v>
      </c>
    </row>
    <row r="824" spans="1:30" ht="12.75">
      <c r="A824" s="100"/>
      <c r="B824" s="127"/>
      <c r="C824" s="126"/>
      <c r="D824" s="101"/>
      <c r="E824" s="102"/>
      <c r="F824" s="152">
        <f t="shared" si="89"/>
        <v>0</v>
      </c>
      <c r="G824" s="122">
        <f t="shared" si="90"/>
      </c>
      <c r="H824" s="130">
        <f t="shared" si="91"/>
      </c>
      <c r="I824" s="129">
        <f t="shared" si="94"/>
        <v>0</v>
      </c>
      <c r="J824" s="412">
        <f t="shared" si="95"/>
      </c>
      <c r="K824" s="413"/>
      <c r="L824" s="413"/>
      <c r="M824" s="413"/>
      <c r="N824" s="413"/>
      <c r="O824" s="413"/>
      <c r="P824" s="413"/>
      <c r="Q824" s="413"/>
      <c r="R824" s="413"/>
      <c r="S824" s="414"/>
      <c r="U824" s="134"/>
      <c r="V824" s="134"/>
      <c r="AC824" s="174" t="str">
        <f t="shared" si="92"/>
        <v>3380-A</v>
      </c>
      <c r="AD824" s="148" t="str">
        <f t="shared" si="93"/>
        <v>VVVVV</v>
      </c>
    </row>
    <row r="825" spans="1:30" ht="12.75">
      <c r="A825" s="100"/>
      <c r="B825" s="127"/>
      <c r="C825" s="126"/>
      <c r="D825" s="101"/>
      <c r="E825" s="102"/>
      <c r="F825" s="152">
        <f t="shared" si="89"/>
        <v>0</v>
      </c>
      <c r="G825" s="122">
        <f t="shared" si="90"/>
      </c>
      <c r="H825" s="130">
        <f t="shared" si="91"/>
      </c>
      <c r="I825" s="129">
        <f t="shared" si="94"/>
        <v>0</v>
      </c>
      <c r="J825" s="412">
        <f t="shared" si="95"/>
      </c>
      <c r="K825" s="413"/>
      <c r="L825" s="413"/>
      <c r="M825" s="413"/>
      <c r="N825" s="413"/>
      <c r="O825" s="413"/>
      <c r="P825" s="413"/>
      <c r="Q825" s="413"/>
      <c r="R825" s="413"/>
      <c r="S825" s="414"/>
      <c r="U825" s="134"/>
      <c r="V825" s="134"/>
      <c r="AC825" s="174" t="str">
        <f t="shared" si="92"/>
        <v>3380-A</v>
      </c>
      <c r="AD825" s="148" t="str">
        <f t="shared" si="93"/>
        <v>VVVVV</v>
      </c>
    </row>
    <row r="826" spans="1:30" ht="12.75">
      <c r="A826" s="100"/>
      <c r="B826" s="127"/>
      <c r="C826" s="126"/>
      <c r="D826" s="101"/>
      <c r="E826" s="102"/>
      <c r="F826" s="152">
        <f t="shared" si="89"/>
        <v>0</v>
      </c>
      <c r="G826" s="122">
        <f t="shared" si="90"/>
      </c>
      <c r="H826" s="130">
        <f t="shared" si="91"/>
      </c>
      <c r="I826" s="129">
        <f t="shared" si="94"/>
        <v>0</v>
      </c>
      <c r="J826" s="412">
        <f t="shared" si="95"/>
      </c>
      <c r="K826" s="413"/>
      <c r="L826" s="413"/>
      <c r="M826" s="413"/>
      <c r="N826" s="413"/>
      <c r="O826" s="413"/>
      <c r="P826" s="413"/>
      <c r="Q826" s="413"/>
      <c r="R826" s="413"/>
      <c r="S826" s="414"/>
      <c r="U826" s="134"/>
      <c r="V826" s="134"/>
      <c r="AC826" s="174" t="str">
        <f t="shared" si="92"/>
        <v>3380-A</v>
      </c>
      <c r="AD826" s="148" t="str">
        <f t="shared" si="93"/>
        <v>VVVVV</v>
      </c>
    </row>
    <row r="827" spans="1:30" ht="12.75">
      <c r="A827" s="100"/>
      <c r="B827" s="127"/>
      <c r="C827" s="126"/>
      <c r="D827" s="101"/>
      <c r="E827" s="102"/>
      <c r="F827" s="152">
        <f t="shared" si="89"/>
        <v>0</v>
      </c>
      <c r="G827" s="122">
        <f t="shared" si="90"/>
      </c>
      <c r="H827" s="130">
        <f t="shared" si="91"/>
      </c>
      <c r="I827" s="129">
        <f t="shared" si="94"/>
        <v>0</v>
      </c>
      <c r="J827" s="412">
        <f t="shared" si="95"/>
      </c>
      <c r="K827" s="413"/>
      <c r="L827" s="413"/>
      <c r="M827" s="413"/>
      <c r="N827" s="413"/>
      <c r="O827" s="413"/>
      <c r="P827" s="413"/>
      <c r="Q827" s="413"/>
      <c r="R827" s="413"/>
      <c r="S827" s="414"/>
      <c r="U827" s="134"/>
      <c r="V827" s="134"/>
      <c r="AC827" s="174" t="str">
        <f t="shared" si="92"/>
        <v>3380-A</v>
      </c>
      <c r="AD827" s="148" t="str">
        <f t="shared" si="93"/>
        <v>VVVVV</v>
      </c>
    </row>
    <row r="828" spans="1:30" ht="12.75">
      <c r="A828" s="100"/>
      <c r="B828" s="127"/>
      <c r="C828" s="126"/>
      <c r="D828" s="101"/>
      <c r="E828" s="102"/>
      <c r="F828" s="152">
        <f t="shared" si="89"/>
        <v>0</v>
      </c>
      <c r="G828" s="122">
        <f t="shared" si="90"/>
      </c>
      <c r="H828" s="130">
        <f t="shared" si="91"/>
      </c>
      <c r="I828" s="129">
        <f t="shared" si="94"/>
        <v>0</v>
      </c>
      <c r="J828" s="412">
        <f t="shared" si="95"/>
      </c>
      <c r="K828" s="413"/>
      <c r="L828" s="413"/>
      <c r="M828" s="413"/>
      <c r="N828" s="413"/>
      <c r="O828" s="413"/>
      <c r="P828" s="413"/>
      <c r="Q828" s="413"/>
      <c r="R828" s="413"/>
      <c r="S828" s="414"/>
      <c r="U828" s="134"/>
      <c r="V828" s="134"/>
      <c r="AC828" s="174" t="str">
        <f t="shared" si="92"/>
        <v>3380-A</v>
      </c>
      <c r="AD828" s="148" t="str">
        <f t="shared" si="93"/>
        <v>VVVVV</v>
      </c>
    </row>
    <row r="829" spans="1:30" ht="12.75">
      <c r="A829" s="100"/>
      <c r="B829" s="127"/>
      <c r="C829" s="126"/>
      <c r="D829" s="101"/>
      <c r="E829" s="102"/>
      <c r="F829" s="152">
        <f t="shared" si="89"/>
        <v>0</v>
      </c>
      <c r="G829" s="122">
        <f t="shared" si="90"/>
      </c>
      <c r="H829" s="130">
        <f t="shared" si="91"/>
      </c>
      <c r="I829" s="129">
        <f t="shared" si="94"/>
        <v>0</v>
      </c>
      <c r="J829" s="412">
        <f t="shared" si="95"/>
      </c>
      <c r="K829" s="413"/>
      <c r="L829" s="413"/>
      <c r="M829" s="413"/>
      <c r="N829" s="413"/>
      <c r="O829" s="413"/>
      <c r="P829" s="413"/>
      <c r="Q829" s="413"/>
      <c r="R829" s="413"/>
      <c r="S829" s="414"/>
      <c r="U829" s="134"/>
      <c r="V829" s="134"/>
      <c r="AC829" s="174" t="str">
        <f t="shared" si="92"/>
        <v>3380-A</v>
      </c>
      <c r="AD829" s="148" t="str">
        <f t="shared" si="93"/>
        <v>VVVVV</v>
      </c>
    </row>
    <row r="830" spans="1:30" ht="12.75">
      <c r="A830" s="100"/>
      <c r="B830" s="127"/>
      <c r="C830" s="126"/>
      <c r="D830" s="101"/>
      <c r="E830" s="102"/>
      <c r="F830" s="152">
        <f t="shared" si="89"/>
        <v>0</v>
      </c>
      <c r="G830" s="122">
        <f t="shared" si="90"/>
      </c>
      <c r="H830" s="130">
        <f t="shared" si="91"/>
      </c>
      <c r="I830" s="129">
        <f t="shared" si="94"/>
        <v>0</v>
      </c>
      <c r="J830" s="412">
        <f t="shared" si="95"/>
      </c>
      <c r="K830" s="413"/>
      <c r="L830" s="413"/>
      <c r="M830" s="413"/>
      <c r="N830" s="413"/>
      <c r="O830" s="413"/>
      <c r="P830" s="413"/>
      <c r="Q830" s="413"/>
      <c r="R830" s="413"/>
      <c r="S830" s="414"/>
      <c r="U830" s="134"/>
      <c r="V830" s="134"/>
      <c r="AC830" s="174" t="str">
        <f t="shared" si="92"/>
        <v>3380-A</v>
      </c>
      <c r="AD830" s="148" t="str">
        <f t="shared" si="93"/>
        <v>VVVVV</v>
      </c>
    </row>
    <row r="831" spans="1:30" ht="12.75">
      <c r="A831" s="100"/>
      <c r="B831" s="127"/>
      <c r="C831" s="126"/>
      <c r="D831" s="101"/>
      <c r="E831" s="102"/>
      <c r="F831" s="152">
        <f t="shared" si="89"/>
        <v>0</v>
      </c>
      <c r="G831" s="122">
        <f t="shared" si="90"/>
      </c>
      <c r="H831" s="130">
        <f t="shared" si="91"/>
      </c>
      <c r="I831" s="129">
        <f t="shared" si="94"/>
        <v>0</v>
      </c>
      <c r="J831" s="412">
        <f t="shared" si="95"/>
      </c>
      <c r="K831" s="413"/>
      <c r="L831" s="413"/>
      <c r="M831" s="413"/>
      <c r="N831" s="413"/>
      <c r="O831" s="413"/>
      <c r="P831" s="413"/>
      <c r="Q831" s="413"/>
      <c r="R831" s="413"/>
      <c r="S831" s="414"/>
      <c r="U831" s="134"/>
      <c r="V831" s="134"/>
      <c r="AC831" s="174" t="str">
        <f t="shared" si="92"/>
        <v>3380-A</v>
      </c>
      <c r="AD831" s="148" t="str">
        <f t="shared" si="93"/>
        <v>VVVVV</v>
      </c>
    </row>
    <row r="832" spans="1:30" ht="12.75">
      <c r="A832" s="100"/>
      <c r="B832" s="127"/>
      <c r="C832" s="126"/>
      <c r="D832" s="101"/>
      <c r="E832" s="102"/>
      <c r="F832" s="152">
        <f t="shared" si="89"/>
        <v>0</v>
      </c>
      <c r="G832" s="122">
        <f t="shared" si="90"/>
      </c>
      <c r="H832" s="130">
        <f t="shared" si="91"/>
      </c>
      <c r="I832" s="129">
        <f t="shared" si="94"/>
        <v>0</v>
      </c>
      <c r="J832" s="412">
        <f t="shared" si="95"/>
      </c>
      <c r="K832" s="413"/>
      <c r="L832" s="413"/>
      <c r="M832" s="413"/>
      <c r="N832" s="413"/>
      <c r="O832" s="413"/>
      <c r="P832" s="413"/>
      <c r="Q832" s="413"/>
      <c r="R832" s="413"/>
      <c r="S832" s="414"/>
      <c r="U832" s="134"/>
      <c r="V832" s="134"/>
      <c r="AC832" s="174" t="str">
        <f t="shared" si="92"/>
        <v>3380-A</v>
      </c>
      <c r="AD832" s="148" t="str">
        <f t="shared" si="93"/>
        <v>VVVVV</v>
      </c>
    </row>
    <row r="833" spans="1:30" ht="12.75">
      <c r="A833" s="100"/>
      <c r="B833" s="127"/>
      <c r="C833" s="126"/>
      <c r="D833" s="101"/>
      <c r="E833" s="102"/>
      <c r="F833" s="152">
        <f t="shared" si="89"/>
        <v>0</v>
      </c>
      <c r="G833" s="122">
        <f t="shared" si="90"/>
      </c>
      <c r="H833" s="130">
        <f t="shared" si="91"/>
      </c>
      <c r="I833" s="129">
        <f t="shared" si="94"/>
        <v>0</v>
      </c>
      <c r="J833" s="412">
        <f t="shared" si="95"/>
      </c>
      <c r="K833" s="413"/>
      <c r="L833" s="413"/>
      <c r="M833" s="413"/>
      <c r="N833" s="413"/>
      <c r="O833" s="413"/>
      <c r="P833" s="413"/>
      <c r="Q833" s="413"/>
      <c r="R833" s="413"/>
      <c r="S833" s="414"/>
      <c r="U833" s="134"/>
      <c r="V833" s="134"/>
      <c r="AC833" s="174" t="str">
        <f t="shared" si="92"/>
        <v>3380-A</v>
      </c>
      <c r="AD833" s="148" t="str">
        <f t="shared" si="93"/>
        <v>VVVVV</v>
      </c>
    </row>
    <row r="834" spans="1:30" ht="12.75">
      <c r="A834" s="100"/>
      <c r="B834" s="127"/>
      <c r="C834" s="126"/>
      <c r="D834" s="101"/>
      <c r="E834" s="102"/>
      <c r="F834" s="152">
        <f t="shared" si="89"/>
        <v>0</v>
      </c>
      <c r="G834" s="122">
        <f t="shared" si="90"/>
      </c>
      <c r="H834" s="130">
        <f t="shared" si="91"/>
      </c>
      <c r="I834" s="129">
        <f t="shared" si="94"/>
        <v>0</v>
      </c>
      <c r="J834" s="412">
        <f t="shared" si="95"/>
      </c>
      <c r="K834" s="413"/>
      <c r="L834" s="413"/>
      <c r="M834" s="413"/>
      <c r="N834" s="413"/>
      <c r="O834" s="413"/>
      <c r="P834" s="413"/>
      <c r="Q834" s="413"/>
      <c r="R834" s="413"/>
      <c r="S834" s="414"/>
      <c r="U834" s="134"/>
      <c r="V834" s="134"/>
      <c r="AC834" s="174" t="str">
        <f t="shared" si="92"/>
        <v>3380-A</v>
      </c>
      <c r="AD834" s="148" t="str">
        <f t="shared" si="93"/>
        <v>VVVVV</v>
      </c>
    </row>
    <row r="835" spans="1:30" ht="12.75">
      <c r="A835" s="100"/>
      <c r="B835" s="127"/>
      <c r="C835" s="126"/>
      <c r="D835" s="101"/>
      <c r="E835" s="102"/>
      <c r="F835" s="152">
        <f t="shared" si="89"/>
        <v>0</v>
      </c>
      <c r="G835" s="122">
        <f t="shared" si="90"/>
      </c>
      <c r="H835" s="130">
        <f t="shared" si="91"/>
      </c>
      <c r="I835" s="129">
        <f t="shared" si="94"/>
        <v>0</v>
      </c>
      <c r="J835" s="412">
        <f t="shared" si="95"/>
      </c>
      <c r="K835" s="413"/>
      <c r="L835" s="413"/>
      <c r="M835" s="413"/>
      <c r="N835" s="413"/>
      <c r="O835" s="413"/>
      <c r="P835" s="413"/>
      <c r="Q835" s="413"/>
      <c r="R835" s="413"/>
      <c r="S835" s="414"/>
      <c r="U835" s="134"/>
      <c r="V835" s="134"/>
      <c r="AC835" s="174" t="str">
        <f t="shared" si="92"/>
        <v>3380-A</v>
      </c>
      <c r="AD835" s="148" t="str">
        <f t="shared" si="93"/>
        <v>VVVVV</v>
      </c>
    </row>
    <row r="836" spans="1:30" ht="12.75">
      <c r="A836" s="100"/>
      <c r="B836" s="127"/>
      <c r="C836" s="126"/>
      <c r="D836" s="101"/>
      <c r="E836" s="102"/>
      <c r="F836" s="152">
        <f t="shared" si="89"/>
        <v>0</v>
      </c>
      <c r="G836" s="122">
        <f t="shared" si="90"/>
      </c>
      <c r="H836" s="130">
        <f t="shared" si="91"/>
      </c>
      <c r="I836" s="129">
        <f t="shared" si="94"/>
        <v>0</v>
      </c>
      <c r="J836" s="412">
        <f t="shared" si="95"/>
      </c>
      <c r="K836" s="413"/>
      <c r="L836" s="413"/>
      <c r="M836" s="413"/>
      <c r="N836" s="413"/>
      <c r="O836" s="413"/>
      <c r="P836" s="413"/>
      <c r="Q836" s="413"/>
      <c r="R836" s="413"/>
      <c r="S836" s="414"/>
      <c r="U836" s="134"/>
      <c r="V836" s="134"/>
      <c r="AC836" s="174" t="str">
        <f t="shared" si="92"/>
        <v>3380-A</v>
      </c>
      <c r="AD836" s="148" t="str">
        <f t="shared" si="93"/>
        <v>VVVVV</v>
      </c>
    </row>
    <row r="837" spans="1:30" ht="12.75">
      <c r="A837" s="100"/>
      <c r="B837" s="127"/>
      <c r="C837" s="126"/>
      <c r="D837" s="101"/>
      <c r="E837" s="102"/>
      <c r="F837" s="152">
        <f t="shared" si="89"/>
        <v>0</v>
      </c>
      <c r="G837" s="122">
        <f t="shared" si="90"/>
      </c>
      <c r="H837" s="130">
        <f t="shared" si="91"/>
      </c>
      <c r="I837" s="129">
        <f t="shared" si="94"/>
        <v>0</v>
      </c>
      <c r="J837" s="412">
        <f t="shared" si="95"/>
      </c>
      <c r="K837" s="413"/>
      <c r="L837" s="413"/>
      <c r="M837" s="413"/>
      <c r="N837" s="413"/>
      <c r="O837" s="413"/>
      <c r="P837" s="413"/>
      <c r="Q837" s="413"/>
      <c r="R837" s="413"/>
      <c r="S837" s="414"/>
      <c r="U837" s="134"/>
      <c r="V837" s="134"/>
      <c r="AC837" s="174" t="str">
        <f t="shared" si="92"/>
        <v>3380-A</v>
      </c>
      <c r="AD837" s="148" t="str">
        <f t="shared" si="93"/>
        <v>VVVVV</v>
      </c>
    </row>
    <row r="838" spans="1:30" ht="12.75">
      <c r="A838" s="100"/>
      <c r="B838" s="127"/>
      <c r="C838" s="126"/>
      <c r="D838" s="101"/>
      <c r="E838" s="102"/>
      <c r="F838" s="152">
        <f t="shared" si="89"/>
        <v>0</v>
      </c>
      <c r="G838" s="122">
        <f t="shared" si="90"/>
      </c>
      <c r="H838" s="130">
        <f t="shared" si="91"/>
      </c>
      <c r="I838" s="129">
        <f t="shared" si="94"/>
        <v>0</v>
      </c>
      <c r="J838" s="412">
        <f t="shared" si="95"/>
      </c>
      <c r="K838" s="413"/>
      <c r="L838" s="413"/>
      <c r="M838" s="413"/>
      <c r="N838" s="413"/>
      <c r="O838" s="413"/>
      <c r="P838" s="413"/>
      <c r="Q838" s="413"/>
      <c r="R838" s="413"/>
      <c r="S838" s="414"/>
      <c r="U838" s="134"/>
      <c r="V838" s="134"/>
      <c r="AC838" s="174" t="str">
        <f t="shared" si="92"/>
        <v>3380-A</v>
      </c>
      <c r="AD838" s="148" t="str">
        <f t="shared" si="93"/>
        <v>VVVVV</v>
      </c>
    </row>
    <row r="839" spans="1:30" ht="12.75">
      <c r="A839" s="100"/>
      <c r="B839" s="127"/>
      <c r="C839" s="126"/>
      <c r="D839" s="101"/>
      <c r="E839" s="102"/>
      <c r="F839" s="152">
        <f t="shared" si="89"/>
        <v>0</v>
      </c>
      <c r="G839" s="122">
        <f t="shared" si="90"/>
      </c>
      <c r="H839" s="130">
        <f t="shared" si="91"/>
      </c>
      <c r="I839" s="129">
        <f t="shared" si="94"/>
        <v>0</v>
      </c>
      <c r="J839" s="412">
        <f t="shared" si="95"/>
      </c>
      <c r="K839" s="413"/>
      <c r="L839" s="413"/>
      <c r="M839" s="413"/>
      <c r="N839" s="413"/>
      <c r="O839" s="413"/>
      <c r="P839" s="413"/>
      <c r="Q839" s="413"/>
      <c r="R839" s="413"/>
      <c r="S839" s="414"/>
      <c r="U839" s="134"/>
      <c r="V839" s="134"/>
      <c r="AC839" s="174" t="str">
        <f t="shared" si="92"/>
        <v>3380-A</v>
      </c>
      <c r="AD839" s="148" t="str">
        <f t="shared" si="93"/>
        <v>VVVVV</v>
      </c>
    </row>
    <row r="840" spans="1:30" ht="12.75">
      <c r="A840" s="100"/>
      <c r="B840" s="127"/>
      <c r="C840" s="126"/>
      <c r="D840" s="101"/>
      <c r="E840" s="102"/>
      <c r="F840" s="152">
        <f t="shared" si="89"/>
        <v>0</v>
      </c>
      <c r="G840" s="122">
        <f t="shared" si="90"/>
      </c>
      <c r="H840" s="130">
        <f t="shared" si="91"/>
      </c>
      <c r="I840" s="129">
        <f t="shared" si="94"/>
        <v>0</v>
      </c>
      <c r="J840" s="412">
        <f t="shared" si="95"/>
      </c>
      <c r="K840" s="413"/>
      <c r="L840" s="413"/>
      <c r="M840" s="413"/>
      <c r="N840" s="413"/>
      <c r="O840" s="413"/>
      <c r="P840" s="413"/>
      <c r="Q840" s="413"/>
      <c r="R840" s="413"/>
      <c r="S840" s="414"/>
      <c r="U840" s="134"/>
      <c r="V840" s="134"/>
      <c r="AC840" s="174" t="str">
        <f t="shared" si="92"/>
        <v>3380-A</v>
      </c>
      <c r="AD840" s="148" t="str">
        <f t="shared" si="93"/>
        <v>VVVVV</v>
      </c>
    </row>
    <row r="841" spans="1:30" ht="12.75">
      <c r="A841" s="100"/>
      <c r="B841" s="127"/>
      <c r="C841" s="126"/>
      <c r="D841" s="101"/>
      <c r="E841" s="102"/>
      <c r="F841" s="152">
        <f t="shared" si="89"/>
        <v>0</v>
      </c>
      <c r="G841" s="122">
        <f t="shared" si="90"/>
      </c>
      <c r="H841" s="130">
        <f t="shared" si="91"/>
      </c>
      <c r="I841" s="129">
        <f t="shared" si="94"/>
        <v>0</v>
      </c>
      <c r="J841" s="412">
        <f t="shared" si="95"/>
      </c>
      <c r="K841" s="413"/>
      <c r="L841" s="413"/>
      <c r="M841" s="413"/>
      <c r="N841" s="413"/>
      <c r="O841" s="413"/>
      <c r="P841" s="413"/>
      <c r="Q841" s="413"/>
      <c r="R841" s="413"/>
      <c r="S841" s="414"/>
      <c r="U841" s="134"/>
      <c r="V841" s="134"/>
      <c r="AC841" s="174" t="str">
        <f t="shared" si="92"/>
        <v>3380-A</v>
      </c>
      <c r="AD841" s="148" t="str">
        <f t="shared" si="93"/>
        <v>VVVVV</v>
      </c>
    </row>
    <row r="842" spans="1:30" ht="12.75">
      <c r="A842" s="100"/>
      <c r="B842" s="127"/>
      <c r="C842" s="126"/>
      <c r="D842" s="101"/>
      <c r="E842" s="102"/>
      <c r="F842" s="152">
        <f aca="true" t="shared" si="96" ref="F842:F905">VLOOKUP(AC842,devtab,4,FALSE)*E842</f>
        <v>0</v>
      </c>
      <c r="G842" s="122">
        <f t="shared" si="90"/>
      </c>
      <c r="H842" s="130">
        <f t="shared" si="91"/>
      </c>
      <c r="I842" s="129">
        <f t="shared" si="94"/>
        <v>0</v>
      </c>
      <c r="J842" s="412">
        <f t="shared" si="95"/>
      </c>
      <c r="K842" s="413"/>
      <c r="L842" s="413"/>
      <c r="M842" s="413"/>
      <c r="N842" s="413"/>
      <c r="O842" s="413"/>
      <c r="P842" s="413"/>
      <c r="Q842" s="413"/>
      <c r="R842" s="413"/>
      <c r="S842" s="414"/>
      <c r="U842" s="134"/>
      <c r="V842" s="134"/>
      <c r="AC842" s="174" t="str">
        <f t="shared" si="92"/>
        <v>3380-A</v>
      </c>
      <c r="AD842" s="148" t="str">
        <f t="shared" si="93"/>
        <v>VVVVV</v>
      </c>
    </row>
    <row r="843" spans="1:30" ht="12.75">
      <c r="A843" s="100"/>
      <c r="B843" s="127"/>
      <c r="C843" s="126"/>
      <c r="D843" s="101"/>
      <c r="E843" s="102"/>
      <c r="F843" s="152">
        <f t="shared" si="96"/>
        <v>0</v>
      </c>
      <c r="G843" s="122">
        <f aca="true" t="shared" si="97" ref="G843:G906">IF(A843&lt;&gt;"",VLOOKUP(B843,devtab,2,FALSE)-E843-1,IF(E843&lt;&gt;"",G842-E843,""))</f>
      </c>
      <c r="H843" s="130">
        <f aca="true" t="shared" si="98" ref="H843:H906">IF(A843&lt;&gt;"",1,IF(E843&lt;&gt;"",I842+1,""))</f>
      </c>
      <c r="I843" s="129">
        <f t="shared" si="94"/>
        <v>0</v>
      </c>
      <c r="J843" s="412">
        <f t="shared" si="95"/>
      </c>
      <c r="K843" s="413"/>
      <c r="L843" s="413"/>
      <c r="M843" s="413"/>
      <c r="N843" s="413"/>
      <c r="O843" s="413"/>
      <c r="P843" s="413"/>
      <c r="Q843" s="413"/>
      <c r="R843" s="413"/>
      <c r="S843" s="414"/>
      <c r="U843" s="134"/>
      <c r="V843" s="134"/>
      <c r="AC843" s="174" t="str">
        <f aca="true" t="shared" si="99" ref="AC843:AC906">IF(B843&lt;&gt;"",B843,AC842)</f>
        <v>3380-A</v>
      </c>
      <c r="AD843" s="148" t="str">
        <f aca="true" t="shared" si="100" ref="AD843:AD906">IF(A843&lt;&gt;"",A843,AD842)</f>
        <v>VVVVV</v>
      </c>
    </row>
    <row r="844" spans="1:30" ht="12.75">
      <c r="A844" s="100"/>
      <c r="B844" s="127"/>
      <c r="C844" s="126"/>
      <c r="D844" s="101"/>
      <c r="E844" s="102"/>
      <c r="F844" s="152">
        <f t="shared" si="96"/>
        <v>0</v>
      </c>
      <c r="G844" s="122">
        <f t="shared" si="97"/>
      </c>
      <c r="H844" s="130">
        <f t="shared" si="98"/>
      </c>
      <c r="I844" s="129">
        <f t="shared" si="94"/>
        <v>0</v>
      </c>
      <c r="J844" s="412">
        <f t="shared" si="95"/>
      </c>
      <c r="K844" s="413"/>
      <c r="L844" s="413"/>
      <c r="M844" s="413"/>
      <c r="N844" s="413"/>
      <c r="O844" s="413"/>
      <c r="P844" s="413"/>
      <c r="Q844" s="413"/>
      <c r="R844" s="413"/>
      <c r="S844" s="414"/>
      <c r="U844" s="134"/>
      <c r="V844" s="134"/>
      <c r="AC844" s="174" t="str">
        <f t="shared" si="99"/>
        <v>3380-A</v>
      </c>
      <c r="AD844" s="148" t="str">
        <f t="shared" si="100"/>
        <v>VVVVV</v>
      </c>
    </row>
    <row r="845" spans="1:30" ht="12.75">
      <c r="A845" s="100"/>
      <c r="B845" s="127"/>
      <c r="C845" s="126"/>
      <c r="D845" s="101"/>
      <c r="E845" s="102"/>
      <c r="F845" s="152">
        <f t="shared" si="96"/>
        <v>0</v>
      </c>
      <c r="G845" s="122">
        <f t="shared" si="97"/>
      </c>
      <c r="H845" s="130">
        <f t="shared" si="98"/>
      </c>
      <c r="I845" s="129">
        <f t="shared" si="94"/>
        <v>0</v>
      </c>
      <c r="J845" s="412">
        <f t="shared" si="95"/>
      </c>
      <c r="K845" s="413"/>
      <c r="L845" s="413"/>
      <c r="M845" s="413"/>
      <c r="N845" s="413"/>
      <c r="O845" s="413"/>
      <c r="P845" s="413"/>
      <c r="Q845" s="413"/>
      <c r="R845" s="413"/>
      <c r="S845" s="414"/>
      <c r="U845" s="134"/>
      <c r="V845" s="134"/>
      <c r="AC845" s="174" t="str">
        <f t="shared" si="99"/>
        <v>3380-A</v>
      </c>
      <c r="AD845" s="148" t="str">
        <f t="shared" si="100"/>
        <v>VVVVV</v>
      </c>
    </row>
    <row r="846" spans="1:30" ht="12.75">
      <c r="A846" s="100"/>
      <c r="B846" s="127"/>
      <c r="C846" s="126"/>
      <c r="D846" s="101"/>
      <c r="E846" s="102"/>
      <c r="F846" s="152">
        <f t="shared" si="96"/>
        <v>0</v>
      </c>
      <c r="G846" s="122">
        <f t="shared" si="97"/>
      </c>
      <c r="H846" s="130">
        <f t="shared" si="98"/>
      </c>
      <c r="I846" s="129">
        <f aca="true" t="shared" si="101" ref="I846:I909">IF(E846&lt;&gt;"",H846+E846-1,0)</f>
        <v>0</v>
      </c>
      <c r="J846" s="412">
        <f t="shared" si="95"/>
      </c>
      <c r="K846" s="413"/>
      <c r="L846" s="413"/>
      <c r="M846" s="413"/>
      <c r="N846" s="413"/>
      <c r="O846" s="413"/>
      <c r="P846" s="413"/>
      <c r="Q846" s="413"/>
      <c r="R846" s="413"/>
      <c r="S846" s="414"/>
      <c r="U846" s="134"/>
      <c r="V846" s="134"/>
      <c r="AC846" s="174" t="str">
        <f t="shared" si="99"/>
        <v>3380-A</v>
      </c>
      <c r="AD846" s="148" t="str">
        <f t="shared" si="100"/>
        <v>VVVVV</v>
      </c>
    </row>
    <row r="847" spans="1:30" ht="12.75">
      <c r="A847" s="100"/>
      <c r="B847" s="127"/>
      <c r="C847" s="126"/>
      <c r="D847" s="101"/>
      <c r="E847" s="102"/>
      <c r="F847" s="152">
        <f t="shared" si="96"/>
        <v>0</v>
      </c>
      <c r="G847" s="122">
        <f t="shared" si="97"/>
      </c>
      <c r="H847" s="130">
        <f t="shared" si="98"/>
      </c>
      <c r="I847" s="129">
        <f t="shared" si="101"/>
        <v>0</v>
      </c>
      <c r="J847" s="412">
        <f t="shared" si="95"/>
      </c>
      <c r="K847" s="413"/>
      <c r="L847" s="413"/>
      <c r="M847" s="413"/>
      <c r="N847" s="413"/>
      <c r="O847" s="413"/>
      <c r="P847" s="413"/>
      <c r="Q847" s="413"/>
      <c r="R847" s="413"/>
      <c r="S847" s="414"/>
      <c r="U847" s="134"/>
      <c r="V847" s="134"/>
      <c r="AC847" s="174" t="str">
        <f t="shared" si="99"/>
        <v>3380-A</v>
      </c>
      <c r="AD847" s="148" t="str">
        <f t="shared" si="100"/>
        <v>VVVVV</v>
      </c>
    </row>
    <row r="848" spans="1:30" ht="12.75">
      <c r="A848" s="100"/>
      <c r="B848" s="127"/>
      <c r="C848" s="126"/>
      <c r="D848" s="101"/>
      <c r="E848" s="102"/>
      <c r="F848" s="152">
        <f t="shared" si="96"/>
        <v>0</v>
      </c>
      <c r="G848" s="122">
        <f t="shared" si="97"/>
      </c>
      <c r="H848" s="130">
        <f t="shared" si="98"/>
      </c>
      <c r="I848" s="129">
        <f t="shared" si="101"/>
        <v>0</v>
      </c>
      <c r="J848" s="412">
        <f t="shared" si="95"/>
      </c>
      <c r="K848" s="413"/>
      <c r="L848" s="413"/>
      <c r="M848" s="413"/>
      <c r="N848" s="413"/>
      <c r="O848" s="413"/>
      <c r="P848" s="413"/>
      <c r="Q848" s="413"/>
      <c r="R848" s="413"/>
      <c r="S848" s="414"/>
      <c r="U848" s="134"/>
      <c r="V848" s="134"/>
      <c r="AC848" s="174" t="str">
        <f t="shared" si="99"/>
        <v>3380-A</v>
      </c>
      <c r="AD848" s="148" t="str">
        <f t="shared" si="100"/>
        <v>VVVVV</v>
      </c>
    </row>
    <row r="849" spans="1:30" ht="12.75">
      <c r="A849" s="100"/>
      <c r="B849" s="127"/>
      <c r="C849" s="126"/>
      <c r="D849" s="101"/>
      <c r="E849" s="102"/>
      <c r="F849" s="152">
        <f t="shared" si="96"/>
        <v>0</v>
      </c>
      <c r="G849" s="122">
        <f t="shared" si="97"/>
      </c>
      <c r="H849" s="130">
        <f t="shared" si="98"/>
      </c>
      <c r="I849" s="129">
        <f t="shared" si="101"/>
        <v>0</v>
      </c>
      <c r="J849" s="412">
        <f t="shared" si="95"/>
      </c>
      <c r="K849" s="413"/>
      <c r="L849" s="413"/>
      <c r="M849" s="413"/>
      <c r="N849" s="413"/>
      <c r="O849" s="413"/>
      <c r="P849" s="413"/>
      <c r="Q849" s="413"/>
      <c r="R849" s="413"/>
      <c r="S849" s="414"/>
      <c r="U849" s="134"/>
      <c r="V849" s="134"/>
      <c r="AC849" s="174" t="str">
        <f t="shared" si="99"/>
        <v>3380-A</v>
      </c>
      <c r="AD849" s="148" t="str">
        <f t="shared" si="100"/>
        <v>VVVVV</v>
      </c>
    </row>
    <row r="850" spans="1:30" ht="12.75">
      <c r="A850" s="100"/>
      <c r="B850" s="127"/>
      <c r="C850" s="126"/>
      <c r="D850" s="101"/>
      <c r="E850" s="102"/>
      <c r="F850" s="152">
        <f t="shared" si="96"/>
        <v>0</v>
      </c>
      <c r="G850" s="122">
        <f t="shared" si="97"/>
      </c>
      <c r="H850" s="130">
        <f t="shared" si="98"/>
      </c>
      <c r="I850" s="129">
        <f t="shared" si="101"/>
        <v>0</v>
      </c>
      <c r="J850" s="412">
        <f t="shared" si="95"/>
      </c>
      <c r="K850" s="413"/>
      <c r="L850" s="413"/>
      <c r="M850" s="413"/>
      <c r="N850" s="413"/>
      <c r="O850" s="413"/>
      <c r="P850" s="413"/>
      <c r="Q850" s="413"/>
      <c r="R850" s="413"/>
      <c r="S850" s="414"/>
      <c r="U850" s="134"/>
      <c r="V850" s="134"/>
      <c r="AC850" s="174" t="str">
        <f t="shared" si="99"/>
        <v>3380-A</v>
      </c>
      <c r="AD850" s="148" t="str">
        <f t="shared" si="100"/>
        <v>VVVVV</v>
      </c>
    </row>
    <row r="851" spans="1:30" ht="12.75">
      <c r="A851" s="100"/>
      <c r="B851" s="127"/>
      <c r="C851" s="126"/>
      <c r="D851" s="101"/>
      <c r="E851" s="102"/>
      <c r="F851" s="152">
        <f t="shared" si="96"/>
        <v>0</v>
      </c>
      <c r="G851" s="122">
        <f t="shared" si="97"/>
      </c>
      <c r="H851" s="130">
        <f t="shared" si="98"/>
      </c>
      <c r="I851" s="129">
        <f t="shared" si="101"/>
        <v>0</v>
      </c>
      <c r="J851" s="412">
        <f t="shared" si="95"/>
      </c>
      <c r="K851" s="413"/>
      <c r="L851" s="413"/>
      <c r="M851" s="413"/>
      <c r="N851" s="413"/>
      <c r="O851" s="413"/>
      <c r="P851" s="413"/>
      <c r="Q851" s="413"/>
      <c r="R851" s="413"/>
      <c r="S851" s="414"/>
      <c r="U851" s="134"/>
      <c r="V851" s="134"/>
      <c r="AC851" s="174" t="str">
        <f t="shared" si="99"/>
        <v>3380-A</v>
      </c>
      <c r="AD851" s="148" t="str">
        <f t="shared" si="100"/>
        <v>VVVVV</v>
      </c>
    </row>
    <row r="852" spans="1:30" ht="12.75">
      <c r="A852" s="100"/>
      <c r="B852" s="127"/>
      <c r="C852" s="126"/>
      <c r="D852" s="101"/>
      <c r="E852" s="102"/>
      <c r="F852" s="152">
        <f t="shared" si="96"/>
        <v>0</v>
      </c>
      <c r="G852" s="122">
        <f t="shared" si="97"/>
      </c>
      <c r="H852" s="130">
        <f t="shared" si="98"/>
      </c>
      <c r="I852" s="129">
        <f t="shared" si="101"/>
        <v>0</v>
      </c>
      <c r="J852" s="412">
        <f t="shared" si="95"/>
      </c>
      <c r="K852" s="413"/>
      <c r="L852" s="413"/>
      <c r="M852" s="413"/>
      <c r="N852" s="413"/>
      <c r="O852" s="413"/>
      <c r="P852" s="413"/>
      <c r="Q852" s="413"/>
      <c r="R852" s="413"/>
      <c r="S852" s="414"/>
      <c r="U852" s="134"/>
      <c r="V852" s="134"/>
      <c r="AC852" s="174" t="str">
        <f t="shared" si="99"/>
        <v>3380-A</v>
      </c>
      <c r="AD852" s="148" t="str">
        <f t="shared" si="100"/>
        <v>VVVVV</v>
      </c>
    </row>
    <row r="853" spans="1:30" ht="12.75">
      <c r="A853" s="100"/>
      <c r="B853" s="127"/>
      <c r="C853" s="126"/>
      <c r="D853" s="101"/>
      <c r="E853" s="102"/>
      <c r="F853" s="152">
        <f t="shared" si="96"/>
        <v>0</v>
      </c>
      <c r="G853" s="122">
        <f t="shared" si="97"/>
      </c>
      <c r="H853" s="130">
        <f t="shared" si="98"/>
      </c>
      <c r="I853" s="129">
        <f t="shared" si="101"/>
        <v>0</v>
      </c>
      <c r="J853" s="412">
        <f t="shared" si="95"/>
      </c>
      <c r="K853" s="413"/>
      <c r="L853" s="413"/>
      <c r="M853" s="413"/>
      <c r="N853" s="413"/>
      <c r="O853" s="413"/>
      <c r="P853" s="413"/>
      <c r="Q853" s="413"/>
      <c r="R853" s="413"/>
      <c r="S853" s="414"/>
      <c r="U853" s="134"/>
      <c r="V853" s="134"/>
      <c r="AC853" s="174" t="str">
        <f t="shared" si="99"/>
        <v>3380-A</v>
      </c>
      <c r="AD853" s="148" t="str">
        <f t="shared" si="100"/>
        <v>VVVVV</v>
      </c>
    </row>
    <row r="854" spans="1:30" ht="12.75">
      <c r="A854" s="100"/>
      <c r="B854" s="127"/>
      <c r="C854" s="126"/>
      <c r="D854" s="101"/>
      <c r="E854" s="102"/>
      <c r="F854" s="152">
        <f t="shared" si="96"/>
        <v>0</v>
      </c>
      <c r="G854" s="122">
        <f t="shared" si="97"/>
      </c>
      <c r="H854" s="130">
        <f t="shared" si="98"/>
      </c>
      <c r="I854" s="129">
        <f t="shared" si="101"/>
        <v>0</v>
      </c>
      <c r="J854" s="412">
        <f t="shared" si="95"/>
      </c>
      <c r="K854" s="413"/>
      <c r="L854" s="413"/>
      <c r="M854" s="413"/>
      <c r="N854" s="413"/>
      <c r="O854" s="413"/>
      <c r="P854" s="413"/>
      <c r="Q854" s="413"/>
      <c r="R854" s="413"/>
      <c r="S854" s="414"/>
      <c r="U854" s="134"/>
      <c r="V854" s="134"/>
      <c r="AC854" s="174" t="str">
        <f t="shared" si="99"/>
        <v>3380-A</v>
      </c>
      <c r="AD854" s="148" t="str">
        <f t="shared" si="100"/>
        <v>VVVVV</v>
      </c>
    </row>
    <row r="855" spans="1:30" ht="12.75">
      <c r="A855" s="100"/>
      <c r="B855" s="127"/>
      <c r="C855" s="126"/>
      <c r="D855" s="101"/>
      <c r="E855" s="102"/>
      <c r="F855" s="152">
        <f t="shared" si="96"/>
        <v>0</v>
      </c>
      <c r="G855" s="122">
        <f t="shared" si="97"/>
      </c>
      <c r="H855" s="130">
        <f t="shared" si="98"/>
      </c>
      <c r="I855" s="129">
        <f t="shared" si="101"/>
        <v>0</v>
      </c>
      <c r="J855" s="412">
        <f t="shared" si="95"/>
      </c>
      <c r="K855" s="413"/>
      <c r="L855" s="413"/>
      <c r="M855" s="413"/>
      <c r="N855" s="413"/>
      <c r="O855" s="413"/>
      <c r="P855" s="413"/>
      <c r="Q855" s="413"/>
      <c r="R855" s="413"/>
      <c r="S855" s="414"/>
      <c r="U855" s="134"/>
      <c r="V855" s="134"/>
      <c r="AC855" s="174" t="str">
        <f t="shared" si="99"/>
        <v>3380-A</v>
      </c>
      <c r="AD855" s="148" t="str">
        <f t="shared" si="100"/>
        <v>VVVVV</v>
      </c>
    </row>
    <row r="856" spans="1:30" ht="12.75">
      <c r="A856" s="100"/>
      <c r="B856" s="127"/>
      <c r="C856" s="126"/>
      <c r="D856" s="101"/>
      <c r="E856" s="102"/>
      <c r="F856" s="152">
        <f t="shared" si="96"/>
        <v>0</v>
      </c>
      <c r="G856" s="122">
        <f t="shared" si="97"/>
      </c>
      <c r="H856" s="130">
        <f t="shared" si="98"/>
      </c>
      <c r="I856" s="129">
        <f t="shared" si="101"/>
        <v>0</v>
      </c>
      <c r="J856" s="412">
        <f t="shared" si="95"/>
      </c>
      <c r="K856" s="413"/>
      <c r="L856" s="413"/>
      <c r="M856" s="413"/>
      <c r="N856" s="413"/>
      <c r="O856" s="413"/>
      <c r="P856" s="413"/>
      <c r="Q856" s="413"/>
      <c r="R856" s="413"/>
      <c r="S856" s="414"/>
      <c r="U856" s="134"/>
      <c r="V856" s="134"/>
      <c r="AC856" s="174" t="str">
        <f t="shared" si="99"/>
        <v>3380-A</v>
      </c>
      <c r="AD856" s="148" t="str">
        <f t="shared" si="100"/>
        <v>VVVVV</v>
      </c>
    </row>
    <row r="857" spans="1:30" ht="12.75">
      <c r="A857" s="100"/>
      <c r="B857" s="127"/>
      <c r="C857" s="126"/>
      <c r="D857" s="101"/>
      <c r="E857" s="102"/>
      <c r="F857" s="152">
        <f t="shared" si="96"/>
        <v>0</v>
      </c>
      <c r="G857" s="122">
        <f t="shared" si="97"/>
      </c>
      <c r="H857" s="130">
        <f t="shared" si="98"/>
      </c>
      <c r="I857" s="129">
        <f t="shared" si="101"/>
        <v>0</v>
      </c>
      <c r="J857" s="412">
        <f t="shared" si="95"/>
      </c>
      <c r="K857" s="413"/>
      <c r="L857" s="413"/>
      <c r="M857" s="413"/>
      <c r="N857" s="413"/>
      <c r="O857" s="413"/>
      <c r="P857" s="413"/>
      <c r="Q857" s="413"/>
      <c r="R857" s="413"/>
      <c r="S857" s="414"/>
      <c r="U857" s="134"/>
      <c r="V857" s="134"/>
      <c r="AC857" s="174" t="str">
        <f t="shared" si="99"/>
        <v>3380-A</v>
      </c>
      <c r="AD857" s="148" t="str">
        <f t="shared" si="100"/>
        <v>VVVVV</v>
      </c>
    </row>
    <row r="858" spans="1:30" ht="12.75">
      <c r="A858" s="100"/>
      <c r="B858" s="127"/>
      <c r="C858" s="126"/>
      <c r="D858" s="101"/>
      <c r="E858" s="102"/>
      <c r="F858" s="152">
        <f t="shared" si="96"/>
        <v>0</v>
      </c>
      <c r="G858" s="122">
        <f t="shared" si="97"/>
      </c>
      <c r="H858" s="130">
        <f t="shared" si="98"/>
      </c>
      <c r="I858" s="129">
        <f t="shared" si="101"/>
        <v>0</v>
      </c>
      <c r="J858" s="412">
        <f t="shared" si="95"/>
      </c>
      <c r="K858" s="413"/>
      <c r="L858" s="413"/>
      <c r="M858" s="413"/>
      <c r="N858" s="413"/>
      <c r="O858" s="413"/>
      <c r="P858" s="413"/>
      <c r="Q858" s="413"/>
      <c r="R858" s="413"/>
      <c r="S858" s="414"/>
      <c r="U858" s="134"/>
      <c r="V858" s="134"/>
      <c r="AC858" s="174" t="str">
        <f t="shared" si="99"/>
        <v>3380-A</v>
      </c>
      <c r="AD858" s="148" t="str">
        <f t="shared" si="100"/>
        <v>VVVVV</v>
      </c>
    </row>
    <row r="859" spans="1:30" ht="12.75">
      <c r="A859" s="100"/>
      <c r="B859" s="127"/>
      <c r="C859" s="126"/>
      <c r="D859" s="101"/>
      <c r="E859" s="102"/>
      <c r="F859" s="152">
        <f t="shared" si="96"/>
        <v>0</v>
      </c>
      <c r="G859" s="122">
        <f t="shared" si="97"/>
      </c>
      <c r="H859" s="130">
        <f t="shared" si="98"/>
      </c>
      <c r="I859" s="129">
        <f t="shared" si="101"/>
        <v>0</v>
      </c>
      <c r="J859" s="412">
        <f t="shared" si="95"/>
      </c>
      <c r="K859" s="413"/>
      <c r="L859" s="413"/>
      <c r="M859" s="413"/>
      <c r="N859" s="413"/>
      <c r="O859" s="413"/>
      <c r="P859" s="413"/>
      <c r="Q859" s="413"/>
      <c r="R859" s="413"/>
      <c r="S859" s="414"/>
      <c r="U859" s="134"/>
      <c r="V859" s="134"/>
      <c r="AC859" s="174" t="str">
        <f t="shared" si="99"/>
        <v>3380-A</v>
      </c>
      <c r="AD859" s="148" t="str">
        <f t="shared" si="100"/>
        <v>VVVVV</v>
      </c>
    </row>
    <row r="860" spans="1:30" ht="12.75">
      <c r="A860" s="100"/>
      <c r="B860" s="127"/>
      <c r="C860" s="126"/>
      <c r="D860" s="101"/>
      <c r="E860" s="102"/>
      <c r="F860" s="152">
        <f t="shared" si="96"/>
        <v>0</v>
      </c>
      <c r="G860" s="122">
        <f t="shared" si="97"/>
      </c>
      <c r="H860" s="130">
        <f t="shared" si="98"/>
      </c>
      <c r="I860" s="129">
        <f t="shared" si="101"/>
        <v>0</v>
      </c>
      <c r="J860" s="412">
        <f t="shared" si="95"/>
      </c>
      <c r="K860" s="413"/>
      <c r="L860" s="413"/>
      <c r="M860" s="413"/>
      <c r="N860" s="413"/>
      <c r="O860" s="413"/>
      <c r="P860" s="413"/>
      <c r="Q860" s="413"/>
      <c r="R860" s="413"/>
      <c r="S860" s="414"/>
      <c r="U860" s="134"/>
      <c r="V860" s="134"/>
      <c r="AC860" s="174" t="str">
        <f t="shared" si="99"/>
        <v>3380-A</v>
      </c>
      <c r="AD860" s="148" t="str">
        <f t="shared" si="100"/>
        <v>VVVVV</v>
      </c>
    </row>
    <row r="861" spans="1:30" ht="12.75">
      <c r="A861" s="100"/>
      <c r="B861" s="127"/>
      <c r="C861" s="126"/>
      <c r="D861" s="101"/>
      <c r="E861" s="102"/>
      <c r="F861" s="152">
        <f t="shared" si="96"/>
        <v>0</v>
      </c>
      <c r="G861" s="122">
        <f t="shared" si="97"/>
      </c>
      <c r="H861" s="130">
        <f t="shared" si="98"/>
      </c>
      <c r="I861" s="129">
        <f t="shared" si="101"/>
        <v>0</v>
      </c>
      <c r="J861" s="412">
        <f t="shared" si="95"/>
      </c>
      <c r="K861" s="413"/>
      <c r="L861" s="413"/>
      <c r="M861" s="413"/>
      <c r="N861" s="413"/>
      <c r="O861" s="413"/>
      <c r="P861" s="413"/>
      <c r="Q861" s="413"/>
      <c r="R861" s="413"/>
      <c r="S861" s="414"/>
      <c r="U861" s="134"/>
      <c r="V861" s="134"/>
      <c r="AC861" s="174" t="str">
        <f t="shared" si="99"/>
        <v>3380-A</v>
      </c>
      <c r="AD861" s="148" t="str">
        <f t="shared" si="100"/>
        <v>VVVVV</v>
      </c>
    </row>
    <row r="862" spans="1:30" ht="12.75">
      <c r="A862" s="100"/>
      <c r="B862" s="127"/>
      <c r="C862" s="126"/>
      <c r="D862" s="101"/>
      <c r="E862" s="102"/>
      <c r="F862" s="152">
        <f t="shared" si="96"/>
        <v>0</v>
      </c>
      <c r="G862" s="122">
        <f t="shared" si="97"/>
      </c>
      <c r="H862" s="130">
        <f t="shared" si="98"/>
      </c>
      <c r="I862" s="129">
        <f t="shared" si="101"/>
        <v>0</v>
      </c>
      <c r="J862" s="412">
        <f t="shared" si="95"/>
      </c>
      <c r="K862" s="413"/>
      <c r="L862" s="413"/>
      <c r="M862" s="413"/>
      <c r="N862" s="413"/>
      <c r="O862" s="413"/>
      <c r="P862" s="413"/>
      <c r="Q862" s="413"/>
      <c r="R862" s="413"/>
      <c r="S862" s="414"/>
      <c r="U862" s="134"/>
      <c r="V862" s="134"/>
      <c r="AC862" s="174" t="str">
        <f t="shared" si="99"/>
        <v>3380-A</v>
      </c>
      <c r="AD862" s="148" t="str">
        <f t="shared" si="100"/>
        <v>VVVVV</v>
      </c>
    </row>
    <row r="863" spans="1:30" ht="12.75">
      <c r="A863" s="100"/>
      <c r="B863" s="127"/>
      <c r="C863" s="126"/>
      <c r="D863" s="101"/>
      <c r="E863" s="102"/>
      <c r="F863" s="152">
        <f t="shared" si="96"/>
        <v>0</v>
      </c>
      <c r="G863" s="122">
        <f t="shared" si="97"/>
      </c>
      <c r="H863" s="130">
        <f t="shared" si="98"/>
      </c>
      <c r="I863" s="129">
        <f t="shared" si="101"/>
        <v>0</v>
      </c>
      <c r="J863" s="412">
        <f t="shared" si="95"/>
      </c>
      <c r="K863" s="413"/>
      <c r="L863" s="413"/>
      <c r="M863" s="413"/>
      <c r="N863" s="413"/>
      <c r="O863" s="413"/>
      <c r="P863" s="413"/>
      <c r="Q863" s="413"/>
      <c r="R863" s="413"/>
      <c r="S863" s="414"/>
      <c r="U863" s="134"/>
      <c r="V863" s="134"/>
      <c r="AC863" s="174" t="str">
        <f t="shared" si="99"/>
        <v>3380-A</v>
      </c>
      <c r="AD863" s="148" t="str">
        <f t="shared" si="100"/>
        <v>VVVVV</v>
      </c>
    </row>
    <row r="864" spans="1:30" ht="12.75">
      <c r="A864" s="100"/>
      <c r="B864" s="127"/>
      <c r="C864" s="126"/>
      <c r="D864" s="101"/>
      <c r="E864" s="102"/>
      <c r="F864" s="152">
        <f t="shared" si="96"/>
        <v>0</v>
      </c>
      <c r="G864" s="122">
        <f t="shared" si="97"/>
      </c>
      <c r="H864" s="130">
        <f t="shared" si="98"/>
      </c>
      <c r="I864" s="129">
        <f t="shared" si="101"/>
        <v>0</v>
      </c>
      <c r="J864" s="412">
        <f t="shared" si="95"/>
      </c>
      <c r="K864" s="413"/>
      <c r="L864" s="413"/>
      <c r="M864" s="413"/>
      <c r="N864" s="413"/>
      <c r="O864" s="413"/>
      <c r="P864" s="413"/>
      <c r="Q864" s="413"/>
      <c r="R864" s="413"/>
      <c r="S864" s="414"/>
      <c r="U864" s="134"/>
      <c r="V864" s="134"/>
      <c r="AC864" s="174" t="str">
        <f t="shared" si="99"/>
        <v>3380-A</v>
      </c>
      <c r="AD864" s="148" t="str">
        <f t="shared" si="100"/>
        <v>VVVVV</v>
      </c>
    </row>
    <row r="865" spans="1:30" ht="12.75">
      <c r="A865" s="100"/>
      <c r="B865" s="127"/>
      <c r="C865" s="126"/>
      <c r="D865" s="101"/>
      <c r="E865" s="102"/>
      <c r="F865" s="152">
        <f t="shared" si="96"/>
        <v>0</v>
      </c>
      <c r="G865" s="122">
        <f t="shared" si="97"/>
      </c>
      <c r="H865" s="130">
        <f t="shared" si="98"/>
      </c>
      <c r="I865" s="129">
        <f t="shared" si="101"/>
        <v>0</v>
      </c>
      <c r="J865" s="412">
        <f t="shared" si="95"/>
      </c>
      <c r="K865" s="413"/>
      <c r="L865" s="413"/>
      <c r="M865" s="413"/>
      <c r="N865" s="413"/>
      <c r="O865" s="413"/>
      <c r="P865" s="413"/>
      <c r="Q865" s="413"/>
      <c r="R865" s="413"/>
      <c r="S865" s="414"/>
      <c r="U865" s="134"/>
      <c r="V865" s="134"/>
      <c r="AC865" s="174" t="str">
        <f t="shared" si="99"/>
        <v>3380-A</v>
      </c>
      <c r="AD865" s="148" t="str">
        <f t="shared" si="100"/>
        <v>VVVVV</v>
      </c>
    </row>
    <row r="866" spans="1:30" ht="12.75">
      <c r="A866" s="100"/>
      <c r="B866" s="127"/>
      <c r="C866" s="126"/>
      <c r="D866" s="101"/>
      <c r="E866" s="102"/>
      <c r="F866" s="152">
        <f t="shared" si="96"/>
        <v>0</v>
      </c>
      <c r="G866" s="122">
        <f t="shared" si="97"/>
      </c>
      <c r="H866" s="130">
        <f t="shared" si="98"/>
      </c>
      <c r="I866" s="129">
        <f t="shared" si="101"/>
        <v>0</v>
      </c>
      <c r="J866" s="412">
        <f t="shared" si="95"/>
      </c>
      <c r="K866" s="413"/>
      <c r="L866" s="413"/>
      <c r="M866" s="413"/>
      <c r="N866" s="413"/>
      <c r="O866" s="413"/>
      <c r="P866" s="413"/>
      <c r="Q866" s="413"/>
      <c r="R866" s="413"/>
      <c r="S866" s="414"/>
      <c r="U866" s="134"/>
      <c r="V866" s="134"/>
      <c r="AC866" s="174" t="str">
        <f t="shared" si="99"/>
        <v>3380-A</v>
      </c>
      <c r="AD866" s="148" t="str">
        <f t="shared" si="100"/>
        <v>VVVVV</v>
      </c>
    </row>
    <row r="867" spans="1:30" ht="12.75">
      <c r="A867" s="100"/>
      <c r="B867" s="127"/>
      <c r="C867" s="126"/>
      <c r="D867" s="101"/>
      <c r="E867" s="102"/>
      <c r="F867" s="152">
        <f t="shared" si="96"/>
        <v>0</v>
      </c>
      <c r="G867" s="122">
        <f t="shared" si="97"/>
      </c>
      <c r="H867" s="130">
        <f t="shared" si="98"/>
      </c>
      <c r="I867" s="129">
        <f t="shared" si="101"/>
        <v>0</v>
      </c>
      <c r="J867" s="412">
        <f t="shared" si="95"/>
      </c>
      <c r="K867" s="413"/>
      <c r="L867" s="413"/>
      <c r="M867" s="413"/>
      <c r="N867" s="413"/>
      <c r="O867" s="413"/>
      <c r="P867" s="413"/>
      <c r="Q867" s="413"/>
      <c r="R867" s="413"/>
      <c r="S867" s="414"/>
      <c r="U867" s="134"/>
      <c r="V867" s="134"/>
      <c r="AC867" s="174" t="str">
        <f t="shared" si="99"/>
        <v>3380-A</v>
      </c>
      <c r="AD867" s="148" t="str">
        <f t="shared" si="100"/>
        <v>VVVVV</v>
      </c>
    </row>
    <row r="868" spans="1:30" ht="12.75">
      <c r="A868" s="100"/>
      <c r="B868" s="127"/>
      <c r="C868" s="126"/>
      <c r="D868" s="101"/>
      <c r="E868" s="102"/>
      <c r="F868" s="152">
        <f t="shared" si="96"/>
        <v>0</v>
      </c>
      <c r="G868" s="122">
        <f t="shared" si="97"/>
      </c>
      <c r="H868" s="130">
        <f t="shared" si="98"/>
      </c>
      <c r="I868" s="129">
        <f t="shared" si="101"/>
        <v>0</v>
      </c>
      <c r="J868" s="412">
        <f t="shared" si="95"/>
      </c>
      <c r="K868" s="413"/>
      <c r="L868" s="413"/>
      <c r="M868" s="413"/>
      <c r="N868" s="413"/>
      <c r="O868" s="413"/>
      <c r="P868" s="413"/>
      <c r="Q868" s="413"/>
      <c r="R868" s="413"/>
      <c r="S868" s="414"/>
      <c r="U868" s="134"/>
      <c r="V868" s="134"/>
      <c r="AC868" s="174" t="str">
        <f t="shared" si="99"/>
        <v>3380-A</v>
      </c>
      <c r="AD868" s="148" t="str">
        <f t="shared" si="100"/>
        <v>VVVVV</v>
      </c>
    </row>
    <row r="869" spans="1:30" ht="12.75">
      <c r="A869" s="100"/>
      <c r="B869" s="127"/>
      <c r="C869" s="126"/>
      <c r="D869" s="101"/>
      <c r="E869" s="102"/>
      <c r="F869" s="152">
        <f t="shared" si="96"/>
        <v>0</v>
      </c>
      <c r="G869" s="122">
        <f t="shared" si="97"/>
      </c>
      <c r="H869" s="130">
        <f t="shared" si="98"/>
      </c>
      <c r="I869" s="129">
        <f t="shared" si="101"/>
        <v>0</v>
      </c>
      <c r="J869" s="412">
        <f t="shared" si="95"/>
      </c>
      <c r="K869" s="413"/>
      <c r="L869" s="413"/>
      <c r="M869" s="413"/>
      <c r="N869" s="413"/>
      <c r="O869" s="413"/>
      <c r="P869" s="413"/>
      <c r="Q869" s="413"/>
      <c r="R869" s="413"/>
      <c r="S869" s="414"/>
      <c r="U869" s="134"/>
      <c r="V869" s="134"/>
      <c r="AC869" s="174" t="str">
        <f t="shared" si="99"/>
        <v>3380-A</v>
      </c>
      <c r="AD869" s="148" t="str">
        <f t="shared" si="100"/>
        <v>VVVVV</v>
      </c>
    </row>
    <row r="870" spans="1:30" ht="12.75">
      <c r="A870" s="100"/>
      <c r="B870" s="127"/>
      <c r="C870" s="126"/>
      <c r="D870" s="101"/>
      <c r="E870" s="102"/>
      <c r="F870" s="152">
        <f t="shared" si="96"/>
        <v>0</v>
      </c>
      <c r="G870" s="122">
        <f t="shared" si="97"/>
      </c>
      <c r="H870" s="130">
        <f t="shared" si="98"/>
      </c>
      <c r="I870" s="129">
        <f t="shared" si="101"/>
        <v>0</v>
      </c>
      <c r="J870" s="412">
        <f t="shared" si="95"/>
      </c>
      <c r="K870" s="413"/>
      <c r="L870" s="413"/>
      <c r="M870" s="413"/>
      <c r="N870" s="413"/>
      <c r="O870" s="413"/>
      <c r="P870" s="413"/>
      <c r="Q870" s="413"/>
      <c r="R870" s="413"/>
      <c r="S870" s="414"/>
      <c r="U870" s="134"/>
      <c r="V870" s="134"/>
      <c r="AC870" s="174" t="str">
        <f t="shared" si="99"/>
        <v>3380-A</v>
      </c>
      <c r="AD870" s="148" t="str">
        <f t="shared" si="100"/>
        <v>VVVVV</v>
      </c>
    </row>
    <row r="871" spans="1:30" ht="12.75">
      <c r="A871" s="100"/>
      <c r="B871" s="127"/>
      <c r="C871" s="126"/>
      <c r="D871" s="101"/>
      <c r="E871" s="102"/>
      <c r="F871" s="152">
        <f t="shared" si="96"/>
        <v>0</v>
      </c>
      <c r="G871" s="122">
        <f t="shared" si="97"/>
      </c>
      <c r="H871" s="130">
        <f t="shared" si="98"/>
      </c>
      <c r="I871" s="129">
        <f t="shared" si="101"/>
        <v>0</v>
      </c>
      <c r="J871" s="412">
        <f t="shared" si="95"/>
      </c>
      <c r="K871" s="413"/>
      <c r="L871" s="413"/>
      <c r="M871" s="413"/>
      <c r="N871" s="413"/>
      <c r="O871" s="413"/>
      <c r="P871" s="413"/>
      <c r="Q871" s="413"/>
      <c r="R871" s="413"/>
      <c r="S871" s="414"/>
      <c r="U871" s="134"/>
      <c r="V871" s="134"/>
      <c r="AC871" s="174" t="str">
        <f t="shared" si="99"/>
        <v>3380-A</v>
      </c>
      <c r="AD871" s="148" t="str">
        <f t="shared" si="100"/>
        <v>VVVVV</v>
      </c>
    </row>
    <row r="872" spans="1:30" ht="12.75">
      <c r="A872" s="100"/>
      <c r="B872" s="127"/>
      <c r="C872" s="126"/>
      <c r="D872" s="101"/>
      <c r="E872" s="102"/>
      <c r="F872" s="152">
        <f t="shared" si="96"/>
        <v>0</v>
      </c>
      <c r="G872" s="122">
        <f t="shared" si="97"/>
      </c>
      <c r="H872" s="130">
        <f t="shared" si="98"/>
      </c>
      <c r="I872" s="129">
        <f t="shared" si="101"/>
        <v>0</v>
      </c>
      <c r="J872" s="412">
        <f t="shared" si="95"/>
      </c>
      <c r="K872" s="413"/>
      <c r="L872" s="413"/>
      <c r="M872" s="413"/>
      <c r="N872" s="413"/>
      <c r="O872" s="413"/>
      <c r="P872" s="413"/>
      <c r="Q872" s="413"/>
      <c r="R872" s="413"/>
      <c r="S872" s="414"/>
      <c r="U872" s="134"/>
      <c r="V872" s="134"/>
      <c r="AC872" s="174" t="str">
        <f t="shared" si="99"/>
        <v>3380-A</v>
      </c>
      <c r="AD872" s="148" t="str">
        <f t="shared" si="100"/>
        <v>VVVVV</v>
      </c>
    </row>
    <row r="873" spans="1:30" ht="12.75">
      <c r="A873" s="100"/>
      <c r="B873" s="127"/>
      <c r="C873" s="126"/>
      <c r="D873" s="101"/>
      <c r="E873" s="102"/>
      <c r="F873" s="152">
        <f t="shared" si="96"/>
        <v>0</v>
      </c>
      <c r="G873" s="122">
        <f t="shared" si="97"/>
      </c>
      <c r="H873" s="130">
        <f t="shared" si="98"/>
      </c>
      <c r="I873" s="129">
        <f t="shared" si="101"/>
        <v>0</v>
      </c>
      <c r="J873" s="412">
        <f t="shared" si="95"/>
      </c>
      <c r="K873" s="413"/>
      <c r="L873" s="413"/>
      <c r="M873" s="413"/>
      <c r="N873" s="413"/>
      <c r="O873" s="413"/>
      <c r="P873" s="413"/>
      <c r="Q873" s="413"/>
      <c r="R873" s="413"/>
      <c r="S873" s="414"/>
      <c r="U873" s="134"/>
      <c r="V873" s="134"/>
      <c r="AC873" s="174" t="str">
        <f t="shared" si="99"/>
        <v>3380-A</v>
      </c>
      <c r="AD873" s="148" t="str">
        <f t="shared" si="100"/>
        <v>VVVVV</v>
      </c>
    </row>
    <row r="874" spans="1:30" ht="12.75">
      <c r="A874" s="100"/>
      <c r="B874" s="127"/>
      <c r="C874" s="126"/>
      <c r="D874" s="101"/>
      <c r="E874" s="102"/>
      <c r="F874" s="152">
        <f t="shared" si="96"/>
        <v>0</v>
      </c>
      <c r="G874" s="122">
        <f t="shared" si="97"/>
      </c>
      <c r="H874" s="130">
        <f t="shared" si="98"/>
      </c>
      <c r="I874" s="129">
        <f t="shared" si="101"/>
        <v>0</v>
      </c>
      <c r="J874" s="412">
        <f t="shared" si="95"/>
      </c>
      <c r="K874" s="413"/>
      <c r="L874" s="413"/>
      <c r="M874" s="413"/>
      <c r="N874" s="413"/>
      <c r="O874" s="413"/>
      <c r="P874" s="413"/>
      <c r="Q874" s="413"/>
      <c r="R874" s="413"/>
      <c r="S874" s="414"/>
      <c r="U874" s="134"/>
      <c r="V874" s="134"/>
      <c r="AC874" s="174" t="str">
        <f t="shared" si="99"/>
        <v>3380-A</v>
      </c>
      <c r="AD874" s="148" t="str">
        <f t="shared" si="100"/>
        <v>VVVVV</v>
      </c>
    </row>
    <row r="875" spans="1:30" ht="12.75">
      <c r="A875" s="100"/>
      <c r="B875" s="127"/>
      <c r="C875" s="126"/>
      <c r="D875" s="101"/>
      <c r="E875" s="102"/>
      <c r="F875" s="152">
        <f t="shared" si="96"/>
        <v>0</v>
      </c>
      <c r="G875" s="122">
        <f t="shared" si="97"/>
      </c>
      <c r="H875" s="130">
        <f t="shared" si="98"/>
      </c>
      <c r="I875" s="129">
        <f t="shared" si="101"/>
        <v>0</v>
      </c>
      <c r="J875" s="412">
        <f t="shared" si="95"/>
      </c>
      <c r="K875" s="413"/>
      <c r="L875" s="413"/>
      <c r="M875" s="413"/>
      <c r="N875" s="413"/>
      <c r="O875" s="413"/>
      <c r="P875" s="413"/>
      <c r="Q875" s="413"/>
      <c r="R875" s="413"/>
      <c r="S875" s="414"/>
      <c r="U875" s="134"/>
      <c r="V875" s="134"/>
      <c r="AC875" s="174" t="str">
        <f t="shared" si="99"/>
        <v>3380-A</v>
      </c>
      <c r="AD875" s="148" t="str">
        <f t="shared" si="100"/>
        <v>VVVVV</v>
      </c>
    </row>
    <row r="876" spans="1:30" ht="12.75">
      <c r="A876" s="100"/>
      <c r="B876" s="127"/>
      <c r="C876" s="126"/>
      <c r="D876" s="101"/>
      <c r="E876" s="102"/>
      <c r="F876" s="152">
        <f t="shared" si="96"/>
        <v>0</v>
      </c>
      <c r="G876" s="122">
        <f t="shared" si="97"/>
      </c>
      <c r="H876" s="130">
        <f t="shared" si="98"/>
      </c>
      <c r="I876" s="129">
        <f t="shared" si="101"/>
        <v>0</v>
      </c>
      <c r="J876" s="412">
        <f t="shared" si="95"/>
      </c>
      <c r="K876" s="413"/>
      <c r="L876" s="413"/>
      <c r="M876" s="413"/>
      <c r="N876" s="413"/>
      <c r="O876" s="413"/>
      <c r="P876" s="413"/>
      <c r="Q876" s="413"/>
      <c r="R876" s="413"/>
      <c r="S876" s="414"/>
      <c r="U876" s="134"/>
      <c r="V876" s="134"/>
      <c r="AC876" s="174" t="str">
        <f t="shared" si="99"/>
        <v>3380-A</v>
      </c>
      <c r="AD876" s="148" t="str">
        <f t="shared" si="100"/>
        <v>VVVVV</v>
      </c>
    </row>
    <row r="877" spans="1:30" ht="12.75">
      <c r="A877" s="100"/>
      <c r="B877" s="127"/>
      <c r="C877" s="126"/>
      <c r="D877" s="101"/>
      <c r="E877" s="102"/>
      <c r="F877" s="152">
        <f t="shared" si="96"/>
        <v>0</v>
      </c>
      <c r="G877" s="122">
        <f t="shared" si="97"/>
      </c>
      <c r="H877" s="130">
        <f t="shared" si="98"/>
      </c>
      <c r="I877" s="129">
        <f t="shared" si="101"/>
        <v>0</v>
      </c>
      <c r="J877" s="412">
        <f t="shared" si="95"/>
      </c>
      <c r="K877" s="413"/>
      <c r="L877" s="413"/>
      <c r="M877" s="413"/>
      <c r="N877" s="413"/>
      <c r="O877" s="413"/>
      <c r="P877" s="413"/>
      <c r="Q877" s="413"/>
      <c r="R877" s="413"/>
      <c r="S877" s="414"/>
      <c r="U877" s="134"/>
      <c r="V877" s="134"/>
      <c r="AC877" s="174" t="str">
        <f t="shared" si="99"/>
        <v>3380-A</v>
      </c>
      <c r="AD877" s="148" t="str">
        <f t="shared" si="100"/>
        <v>VVVVV</v>
      </c>
    </row>
    <row r="878" spans="1:30" ht="12.75">
      <c r="A878" s="100"/>
      <c r="B878" s="127"/>
      <c r="C878" s="126"/>
      <c r="D878" s="101"/>
      <c r="E878" s="102"/>
      <c r="F878" s="152">
        <f t="shared" si="96"/>
        <v>0</v>
      </c>
      <c r="G878" s="122">
        <f t="shared" si="97"/>
      </c>
      <c r="H878" s="130">
        <f t="shared" si="98"/>
      </c>
      <c r="I878" s="129">
        <f t="shared" si="101"/>
        <v>0</v>
      </c>
      <c r="J878" s="412">
        <f t="shared" si="95"/>
      </c>
      <c r="K878" s="413"/>
      <c r="L878" s="413"/>
      <c r="M878" s="413"/>
      <c r="N878" s="413"/>
      <c r="O878" s="413"/>
      <c r="P878" s="413"/>
      <c r="Q878" s="413"/>
      <c r="R878" s="413"/>
      <c r="S878" s="414"/>
      <c r="U878" s="134"/>
      <c r="V878" s="134"/>
      <c r="AC878" s="174" t="str">
        <f t="shared" si="99"/>
        <v>3380-A</v>
      </c>
      <c r="AD878" s="148" t="str">
        <f t="shared" si="100"/>
        <v>VVVVV</v>
      </c>
    </row>
    <row r="879" spans="1:30" ht="12.75">
      <c r="A879" s="100"/>
      <c r="B879" s="127"/>
      <c r="C879" s="126"/>
      <c r="D879" s="101"/>
      <c r="E879" s="102"/>
      <c r="F879" s="152">
        <f t="shared" si="96"/>
        <v>0</v>
      </c>
      <c r="G879" s="122">
        <f t="shared" si="97"/>
      </c>
      <c r="H879" s="130">
        <f t="shared" si="98"/>
      </c>
      <c r="I879" s="129">
        <f t="shared" si="101"/>
        <v>0</v>
      </c>
      <c r="J879" s="412">
        <f t="shared" si="95"/>
      </c>
      <c r="K879" s="413"/>
      <c r="L879" s="413"/>
      <c r="M879" s="413"/>
      <c r="N879" s="413"/>
      <c r="O879" s="413"/>
      <c r="P879" s="413"/>
      <c r="Q879" s="413"/>
      <c r="R879" s="413"/>
      <c r="S879" s="414"/>
      <c r="U879" s="134"/>
      <c r="V879" s="134"/>
      <c r="AC879" s="174" t="str">
        <f t="shared" si="99"/>
        <v>3380-A</v>
      </c>
      <c r="AD879" s="148" t="str">
        <f t="shared" si="100"/>
        <v>VVVVV</v>
      </c>
    </row>
    <row r="880" spans="1:30" ht="12.75">
      <c r="A880" s="100"/>
      <c r="B880" s="127"/>
      <c r="C880" s="126"/>
      <c r="D880" s="101"/>
      <c r="E880" s="102"/>
      <c r="F880" s="152">
        <f t="shared" si="96"/>
        <v>0</v>
      </c>
      <c r="G880" s="122">
        <f t="shared" si="97"/>
      </c>
      <c r="H880" s="130">
        <f t="shared" si="98"/>
      </c>
      <c r="I880" s="129">
        <f t="shared" si="101"/>
        <v>0</v>
      </c>
      <c r="J880" s="412">
        <f t="shared" si="95"/>
      </c>
      <c r="K880" s="413"/>
      <c r="L880" s="413"/>
      <c r="M880" s="413"/>
      <c r="N880" s="413"/>
      <c r="O880" s="413"/>
      <c r="P880" s="413"/>
      <c r="Q880" s="413"/>
      <c r="R880" s="413"/>
      <c r="S880" s="414"/>
      <c r="U880" s="134"/>
      <c r="V880" s="134"/>
      <c r="AC880" s="174" t="str">
        <f t="shared" si="99"/>
        <v>3380-A</v>
      </c>
      <c r="AD880" s="148" t="str">
        <f t="shared" si="100"/>
        <v>VVVVV</v>
      </c>
    </row>
    <row r="881" spans="1:30" ht="12.75">
      <c r="A881" s="100"/>
      <c r="B881" s="127"/>
      <c r="C881" s="126"/>
      <c r="D881" s="101"/>
      <c r="E881" s="102"/>
      <c r="F881" s="152">
        <f t="shared" si="96"/>
        <v>0</v>
      </c>
      <c r="G881" s="122">
        <f t="shared" si="97"/>
      </c>
      <c r="H881" s="130">
        <f t="shared" si="98"/>
      </c>
      <c r="I881" s="129">
        <f t="shared" si="101"/>
        <v>0</v>
      </c>
      <c r="J881" s="412">
        <f t="shared" si="95"/>
      </c>
      <c r="K881" s="413"/>
      <c r="L881" s="413"/>
      <c r="M881" s="413"/>
      <c r="N881" s="413"/>
      <c r="O881" s="413"/>
      <c r="P881" s="413"/>
      <c r="Q881" s="413"/>
      <c r="R881" s="413"/>
      <c r="S881" s="414"/>
      <c r="U881" s="134"/>
      <c r="V881" s="134"/>
      <c r="AC881" s="174" t="str">
        <f t="shared" si="99"/>
        <v>3380-A</v>
      </c>
      <c r="AD881" s="148" t="str">
        <f t="shared" si="100"/>
        <v>VVVVV</v>
      </c>
    </row>
    <row r="882" spans="1:30" ht="12.75">
      <c r="A882" s="100"/>
      <c r="B882" s="127"/>
      <c r="C882" s="126"/>
      <c r="D882" s="101"/>
      <c r="E882" s="102"/>
      <c r="F882" s="152">
        <f t="shared" si="96"/>
        <v>0</v>
      </c>
      <c r="G882" s="122">
        <f t="shared" si="97"/>
      </c>
      <c r="H882" s="130">
        <f t="shared" si="98"/>
      </c>
      <c r="I882" s="129">
        <f t="shared" si="101"/>
        <v>0</v>
      </c>
      <c r="J882" s="412">
        <f t="shared" si="95"/>
      </c>
      <c r="K882" s="413"/>
      <c r="L882" s="413"/>
      <c r="M882" s="413"/>
      <c r="N882" s="413"/>
      <c r="O882" s="413"/>
      <c r="P882" s="413"/>
      <c r="Q882" s="413"/>
      <c r="R882" s="413"/>
      <c r="S882" s="414"/>
      <c r="U882" s="134"/>
      <c r="V882" s="134"/>
      <c r="AC882" s="174" t="str">
        <f t="shared" si="99"/>
        <v>3380-A</v>
      </c>
      <c r="AD882" s="148" t="str">
        <f t="shared" si="100"/>
        <v>VVVVV</v>
      </c>
    </row>
    <row r="883" spans="1:30" ht="12.75">
      <c r="A883" s="100"/>
      <c r="B883" s="127"/>
      <c r="C883" s="126"/>
      <c r="D883" s="101"/>
      <c r="E883" s="102"/>
      <c r="F883" s="152">
        <f t="shared" si="96"/>
        <v>0</v>
      </c>
      <c r="G883" s="122">
        <f t="shared" si="97"/>
      </c>
      <c r="H883" s="130">
        <f t="shared" si="98"/>
      </c>
      <c r="I883" s="129">
        <f t="shared" si="101"/>
        <v>0</v>
      </c>
      <c r="J883" s="412">
        <f t="shared" si="95"/>
      </c>
      <c r="K883" s="413"/>
      <c r="L883" s="413"/>
      <c r="M883" s="413"/>
      <c r="N883" s="413"/>
      <c r="O883" s="413"/>
      <c r="P883" s="413"/>
      <c r="Q883" s="413"/>
      <c r="R883" s="413"/>
      <c r="S883" s="414"/>
      <c r="U883" s="134"/>
      <c r="V883" s="134"/>
      <c r="AC883" s="174" t="str">
        <f t="shared" si="99"/>
        <v>3380-A</v>
      </c>
      <c r="AD883" s="148" t="str">
        <f t="shared" si="100"/>
        <v>VVVVV</v>
      </c>
    </row>
    <row r="884" spans="1:30" ht="12.75">
      <c r="A884" s="100"/>
      <c r="B884" s="127"/>
      <c r="C884" s="126"/>
      <c r="D884" s="101"/>
      <c r="E884" s="102"/>
      <c r="F884" s="152">
        <f t="shared" si="96"/>
        <v>0</v>
      </c>
      <c r="G884" s="122">
        <f t="shared" si="97"/>
      </c>
      <c r="H884" s="130">
        <f t="shared" si="98"/>
      </c>
      <c r="I884" s="129">
        <f t="shared" si="101"/>
        <v>0</v>
      </c>
      <c r="J884" s="412">
        <f aca="true" t="shared" si="102" ref="J884:J947">IF(E884&lt;&gt;"",LEFT("MDISK "&amp;RIGHT(CONCATENATE("0000",D884),4)&amp;" "&amp;dasdtype&amp;" "&amp;RIGHT(CONCATENATE("0000",H884),5)&amp;" "&amp;RIGHT(CONCATENATE("0000",E884),5)&amp;" "&amp;AD884&amp;" "&amp;parms,80),"")</f>
      </c>
      <c r="K884" s="413"/>
      <c r="L884" s="413"/>
      <c r="M884" s="413"/>
      <c r="N884" s="413"/>
      <c r="O884" s="413"/>
      <c r="P884" s="413"/>
      <c r="Q884" s="413"/>
      <c r="R884" s="413"/>
      <c r="S884" s="414"/>
      <c r="U884" s="134"/>
      <c r="V884" s="134"/>
      <c r="AC884" s="174" t="str">
        <f t="shared" si="99"/>
        <v>3380-A</v>
      </c>
      <c r="AD884" s="148" t="str">
        <f t="shared" si="100"/>
        <v>VVVVV</v>
      </c>
    </row>
    <row r="885" spans="1:30" ht="12.75">
      <c r="A885" s="100"/>
      <c r="B885" s="127"/>
      <c r="C885" s="126"/>
      <c r="D885" s="101"/>
      <c r="E885" s="102"/>
      <c r="F885" s="152">
        <f t="shared" si="96"/>
        <v>0</v>
      </c>
      <c r="G885" s="122">
        <f t="shared" si="97"/>
      </c>
      <c r="H885" s="130">
        <f t="shared" si="98"/>
      </c>
      <c r="I885" s="129">
        <f t="shared" si="101"/>
        <v>0</v>
      </c>
      <c r="J885" s="412">
        <f t="shared" si="102"/>
      </c>
      <c r="K885" s="413"/>
      <c r="L885" s="413"/>
      <c r="M885" s="413"/>
      <c r="N885" s="413"/>
      <c r="O885" s="413"/>
      <c r="P885" s="413"/>
      <c r="Q885" s="413"/>
      <c r="R885" s="413"/>
      <c r="S885" s="414"/>
      <c r="U885" s="134"/>
      <c r="V885" s="134"/>
      <c r="AC885" s="174" t="str">
        <f t="shared" si="99"/>
        <v>3380-A</v>
      </c>
      <c r="AD885" s="148" t="str">
        <f t="shared" si="100"/>
        <v>VVVVV</v>
      </c>
    </row>
    <row r="886" spans="1:30" ht="12.75">
      <c r="A886" s="100"/>
      <c r="B886" s="127"/>
      <c r="C886" s="126"/>
      <c r="D886" s="101"/>
      <c r="E886" s="102"/>
      <c r="F886" s="152">
        <f t="shared" si="96"/>
        <v>0</v>
      </c>
      <c r="G886" s="122">
        <f t="shared" si="97"/>
      </c>
      <c r="H886" s="130">
        <f t="shared" si="98"/>
      </c>
      <c r="I886" s="129">
        <f t="shared" si="101"/>
        <v>0</v>
      </c>
      <c r="J886" s="412">
        <f t="shared" si="102"/>
      </c>
      <c r="K886" s="413"/>
      <c r="L886" s="413"/>
      <c r="M886" s="413"/>
      <c r="N886" s="413"/>
      <c r="O886" s="413"/>
      <c r="P886" s="413"/>
      <c r="Q886" s="413"/>
      <c r="R886" s="413"/>
      <c r="S886" s="414"/>
      <c r="U886" s="134"/>
      <c r="V886" s="134"/>
      <c r="AC886" s="174" t="str">
        <f t="shared" si="99"/>
        <v>3380-A</v>
      </c>
      <c r="AD886" s="148" t="str">
        <f t="shared" si="100"/>
        <v>VVVVV</v>
      </c>
    </row>
    <row r="887" spans="1:30" ht="12.75">
      <c r="A887" s="100"/>
      <c r="B887" s="127"/>
      <c r="C887" s="126"/>
      <c r="D887" s="101"/>
      <c r="E887" s="102"/>
      <c r="F887" s="152">
        <f t="shared" si="96"/>
        <v>0</v>
      </c>
      <c r="G887" s="122">
        <f t="shared" si="97"/>
      </c>
      <c r="H887" s="130">
        <f t="shared" si="98"/>
      </c>
      <c r="I887" s="129">
        <f t="shared" si="101"/>
        <v>0</v>
      </c>
      <c r="J887" s="412">
        <f t="shared" si="102"/>
      </c>
      <c r="K887" s="413"/>
      <c r="L887" s="413"/>
      <c r="M887" s="413"/>
      <c r="N887" s="413"/>
      <c r="O887" s="413"/>
      <c r="P887" s="413"/>
      <c r="Q887" s="413"/>
      <c r="R887" s="413"/>
      <c r="S887" s="414"/>
      <c r="U887" s="134"/>
      <c r="V887" s="134"/>
      <c r="AC887" s="174" t="str">
        <f t="shared" si="99"/>
        <v>3380-A</v>
      </c>
      <c r="AD887" s="148" t="str">
        <f t="shared" si="100"/>
        <v>VVVVV</v>
      </c>
    </row>
    <row r="888" spans="1:30" ht="12.75">
      <c r="A888" s="100"/>
      <c r="B888" s="127"/>
      <c r="C888" s="126"/>
      <c r="D888" s="101"/>
      <c r="E888" s="102"/>
      <c r="F888" s="152">
        <f t="shared" si="96"/>
        <v>0</v>
      </c>
      <c r="G888" s="122">
        <f t="shared" si="97"/>
      </c>
      <c r="H888" s="130">
        <f t="shared" si="98"/>
      </c>
      <c r="I888" s="129">
        <f t="shared" si="101"/>
        <v>0</v>
      </c>
      <c r="J888" s="412">
        <f t="shared" si="102"/>
      </c>
      <c r="K888" s="413"/>
      <c r="L888" s="413"/>
      <c r="M888" s="413"/>
      <c r="N888" s="413"/>
      <c r="O888" s="413"/>
      <c r="P888" s="413"/>
      <c r="Q888" s="413"/>
      <c r="R888" s="413"/>
      <c r="S888" s="414"/>
      <c r="U888" s="134"/>
      <c r="V888" s="134"/>
      <c r="AC888" s="174" t="str">
        <f t="shared" si="99"/>
        <v>3380-A</v>
      </c>
      <c r="AD888" s="148" t="str">
        <f t="shared" si="100"/>
        <v>VVVVV</v>
      </c>
    </row>
    <row r="889" spans="1:30" ht="12.75">
      <c r="A889" s="100"/>
      <c r="B889" s="127"/>
      <c r="C889" s="126"/>
      <c r="D889" s="101"/>
      <c r="E889" s="102"/>
      <c r="F889" s="152">
        <f t="shared" si="96"/>
        <v>0</v>
      </c>
      <c r="G889" s="122">
        <f t="shared" si="97"/>
      </c>
      <c r="H889" s="130">
        <f t="shared" si="98"/>
      </c>
      <c r="I889" s="129">
        <f t="shared" si="101"/>
        <v>0</v>
      </c>
      <c r="J889" s="412">
        <f t="shared" si="102"/>
      </c>
      <c r="K889" s="413"/>
      <c r="L889" s="413"/>
      <c r="M889" s="413"/>
      <c r="N889" s="413"/>
      <c r="O889" s="413"/>
      <c r="P889" s="413"/>
      <c r="Q889" s="413"/>
      <c r="R889" s="413"/>
      <c r="S889" s="414"/>
      <c r="U889" s="134"/>
      <c r="V889" s="134"/>
      <c r="AC889" s="174" t="str">
        <f t="shared" si="99"/>
        <v>3380-A</v>
      </c>
      <c r="AD889" s="148" t="str">
        <f t="shared" si="100"/>
        <v>VVVVV</v>
      </c>
    </row>
    <row r="890" spans="1:30" ht="12.75">
      <c r="A890" s="100"/>
      <c r="B890" s="127"/>
      <c r="C890" s="126"/>
      <c r="D890" s="101"/>
      <c r="E890" s="102"/>
      <c r="F890" s="152">
        <f t="shared" si="96"/>
        <v>0</v>
      </c>
      <c r="G890" s="122">
        <f t="shared" si="97"/>
      </c>
      <c r="H890" s="130">
        <f t="shared" si="98"/>
      </c>
      <c r="I890" s="129">
        <f t="shared" si="101"/>
        <v>0</v>
      </c>
      <c r="J890" s="412">
        <f t="shared" si="102"/>
      </c>
      <c r="K890" s="413"/>
      <c r="L890" s="413"/>
      <c r="M890" s="413"/>
      <c r="N890" s="413"/>
      <c r="O890" s="413"/>
      <c r="P890" s="413"/>
      <c r="Q890" s="413"/>
      <c r="R890" s="413"/>
      <c r="S890" s="414"/>
      <c r="U890" s="134"/>
      <c r="V890" s="134"/>
      <c r="AC890" s="174" t="str">
        <f t="shared" si="99"/>
        <v>3380-A</v>
      </c>
      <c r="AD890" s="148" t="str">
        <f t="shared" si="100"/>
        <v>VVVVV</v>
      </c>
    </row>
    <row r="891" spans="1:30" ht="12.75">
      <c r="A891" s="100"/>
      <c r="B891" s="127"/>
      <c r="C891" s="126"/>
      <c r="D891" s="101"/>
      <c r="E891" s="102"/>
      <c r="F891" s="152">
        <f t="shared" si="96"/>
        <v>0</v>
      </c>
      <c r="G891" s="122">
        <f t="shared" si="97"/>
      </c>
      <c r="H891" s="130">
        <f t="shared" si="98"/>
      </c>
      <c r="I891" s="129">
        <f t="shared" si="101"/>
        <v>0</v>
      </c>
      <c r="J891" s="412">
        <f t="shared" si="102"/>
      </c>
      <c r="K891" s="413"/>
      <c r="L891" s="413"/>
      <c r="M891" s="413"/>
      <c r="N891" s="413"/>
      <c r="O891" s="413"/>
      <c r="P891" s="413"/>
      <c r="Q891" s="413"/>
      <c r="R891" s="413"/>
      <c r="S891" s="414"/>
      <c r="U891" s="134"/>
      <c r="V891" s="134"/>
      <c r="AC891" s="174" t="str">
        <f t="shared" si="99"/>
        <v>3380-A</v>
      </c>
      <c r="AD891" s="148" t="str">
        <f t="shared" si="100"/>
        <v>VVVVV</v>
      </c>
    </row>
    <row r="892" spans="1:30" ht="12.75">
      <c r="A892" s="100"/>
      <c r="B892" s="127"/>
      <c r="C892" s="126"/>
      <c r="D892" s="101"/>
      <c r="E892" s="102"/>
      <c r="F892" s="152">
        <f t="shared" si="96"/>
        <v>0</v>
      </c>
      <c r="G892" s="122">
        <f t="shared" si="97"/>
      </c>
      <c r="H892" s="130">
        <f t="shared" si="98"/>
      </c>
      <c r="I892" s="129">
        <f t="shared" si="101"/>
        <v>0</v>
      </c>
      <c r="J892" s="412">
        <f t="shared" si="102"/>
      </c>
      <c r="K892" s="413"/>
      <c r="L892" s="413"/>
      <c r="M892" s="413"/>
      <c r="N892" s="413"/>
      <c r="O892" s="413"/>
      <c r="P892" s="413"/>
      <c r="Q892" s="413"/>
      <c r="R892" s="413"/>
      <c r="S892" s="414"/>
      <c r="U892" s="134"/>
      <c r="V892" s="134"/>
      <c r="AC892" s="174" t="str">
        <f t="shared" si="99"/>
        <v>3380-A</v>
      </c>
      <c r="AD892" s="148" t="str">
        <f t="shared" si="100"/>
        <v>VVVVV</v>
      </c>
    </row>
    <row r="893" spans="1:30" ht="12.75">
      <c r="A893" s="100"/>
      <c r="B893" s="127"/>
      <c r="C893" s="126"/>
      <c r="D893" s="101"/>
      <c r="E893" s="102"/>
      <c r="F893" s="152">
        <f t="shared" si="96"/>
        <v>0</v>
      </c>
      <c r="G893" s="122">
        <f t="shared" si="97"/>
      </c>
      <c r="H893" s="130">
        <f t="shared" si="98"/>
      </c>
      <c r="I893" s="129">
        <f t="shared" si="101"/>
        <v>0</v>
      </c>
      <c r="J893" s="412">
        <f t="shared" si="102"/>
      </c>
      <c r="K893" s="413"/>
      <c r="L893" s="413"/>
      <c r="M893" s="413"/>
      <c r="N893" s="413"/>
      <c r="O893" s="413"/>
      <c r="P893" s="413"/>
      <c r="Q893" s="413"/>
      <c r="R893" s="413"/>
      <c r="S893" s="414"/>
      <c r="U893" s="134"/>
      <c r="V893" s="134"/>
      <c r="AC893" s="174" t="str">
        <f t="shared" si="99"/>
        <v>3380-A</v>
      </c>
      <c r="AD893" s="148" t="str">
        <f t="shared" si="100"/>
        <v>VVVVV</v>
      </c>
    </row>
    <row r="894" spans="1:30" ht="12.75">
      <c r="A894" s="100"/>
      <c r="B894" s="127"/>
      <c r="C894" s="126"/>
      <c r="D894" s="101"/>
      <c r="E894" s="102"/>
      <c r="F894" s="152">
        <f t="shared" si="96"/>
        <v>0</v>
      </c>
      <c r="G894" s="122">
        <f t="shared" si="97"/>
      </c>
      <c r="H894" s="130">
        <f t="shared" si="98"/>
      </c>
      <c r="I894" s="129">
        <f t="shared" si="101"/>
        <v>0</v>
      </c>
      <c r="J894" s="412">
        <f t="shared" si="102"/>
      </c>
      <c r="K894" s="413"/>
      <c r="L894" s="413"/>
      <c r="M894" s="413"/>
      <c r="N894" s="413"/>
      <c r="O894" s="413"/>
      <c r="P894" s="413"/>
      <c r="Q894" s="413"/>
      <c r="R894" s="413"/>
      <c r="S894" s="414"/>
      <c r="U894" s="134"/>
      <c r="V894" s="134"/>
      <c r="AC894" s="174" t="str">
        <f t="shared" si="99"/>
        <v>3380-A</v>
      </c>
      <c r="AD894" s="148" t="str">
        <f t="shared" si="100"/>
        <v>VVVVV</v>
      </c>
    </row>
    <row r="895" spans="1:30" ht="12.75">
      <c r="A895" s="100"/>
      <c r="B895" s="127"/>
      <c r="C895" s="126"/>
      <c r="D895" s="101"/>
      <c r="E895" s="102"/>
      <c r="F895" s="152">
        <f t="shared" si="96"/>
        <v>0</v>
      </c>
      <c r="G895" s="122">
        <f t="shared" si="97"/>
      </c>
      <c r="H895" s="130">
        <f t="shared" si="98"/>
      </c>
      <c r="I895" s="129">
        <f t="shared" si="101"/>
        <v>0</v>
      </c>
      <c r="J895" s="412">
        <f t="shared" si="102"/>
      </c>
      <c r="K895" s="413"/>
      <c r="L895" s="413"/>
      <c r="M895" s="413"/>
      <c r="N895" s="413"/>
      <c r="O895" s="413"/>
      <c r="P895" s="413"/>
      <c r="Q895" s="413"/>
      <c r="R895" s="413"/>
      <c r="S895" s="414"/>
      <c r="U895" s="134"/>
      <c r="V895" s="134"/>
      <c r="AC895" s="174" t="str">
        <f t="shared" si="99"/>
        <v>3380-A</v>
      </c>
      <c r="AD895" s="148" t="str">
        <f t="shared" si="100"/>
        <v>VVVVV</v>
      </c>
    </row>
    <row r="896" spans="1:30" ht="12.75">
      <c r="A896" s="100"/>
      <c r="B896" s="127"/>
      <c r="C896" s="126"/>
      <c r="D896" s="101"/>
      <c r="E896" s="102"/>
      <c r="F896" s="152">
        <f t="shared" si="96"/>
        <v>0</v>
      </c>
      <c r="G896" s="122">
        <f t="shared" si="97"/>
      </c>
      <c r="H896" s="130">
        <f t="shared" si="98"/>
      </c>
      <c r="I896" s="129">
        <f t="shared" si="101"/>
        <v>0</v>
      </c>
      <c r="J896" s="412">
        <f t="shared" si="102"/>
      </c>
      <c r="K896" s="413"/>
      <c r="L896" s="413"/>
      <c r="M896" s="413"/>
      <c r="N896" s="413"/>
      <c r="O896" s="413"/>
      <c r="P896" s="413"/>
      <c r="Q896" s="413"/>
      <c r="R896" s="413"/>
      <c r="S896" s="414"/>
      <c r="U896" s="134"/>
      <c r="V896" s="134"/>
      <c r="AC896" s="174" t="str">
        <f t="shared" si="99"/>
        <v>3380-A</v>
      </c>
      <c r="AD896" s="148" t="str">
        <f t="shared" si="100"/>
        <v>VVVVV</v>
      </c>
    </row>
    <row r="897" spans="1:30" ht="12.75">
      <c r="A897" s="100"/>
      <c r="B897" s="127"/>
      <c r="C897" s="126"/>
      <c r="D897" s="101"/>
      <c r="E897" s="102"/>
      <c r="F897" s="152">
        <f t="shared" si="96"/>
        <v>0</v>
      </c>
      <c r="G897" s="122">
        <f t="shared" si="97"/>
      </c>
      <c r="H897" s="130">
        <f t="shared" si="98"/>
      </c>
      <c r="I897" s="129">
        <f t="shared" si="101"/>
        <v>0</v>
      </c>
      <c r="J897" s="412">
        <f t="shared" si="102"/>
      </c>
      <c r="K897" s="413"/>
      <c r="L897" s="413"/>
      <c r="M897" s="413"/>
      <c r="N897" s="413"/>
      <c r="O897" s="413"/>
      <c r="P897" s="413"/>
      <c r="Q897" s="413"/>
      <c r="R897" s="413"/>
      <c r="S897" s="414"/>
      <c r="U897" s="134"/>
      <c r="V897" s="134"/>
      <c r="AC897" s="174" t="str">
        <f t="shared" si="99"/>
        <v>3380-A</v>
      </c>
      <c r="AD897" s="148" t="str">
        <f t="shared" si="100"/>
        <v>VVVVV</v>
      </c>
    </row>
    <row r="898" spans="1:30" ht="12.75">
      <c r="A898" s="100"/>
      <c r="B898" s="127"/>
      <c r="C898" s="126"/>
      <c r="D898" s="101"/>
      <c r="E898" s="102"/>
      <c r="F898" s="152">
        <f t="shared" si="96"/>
        <v>0</v>
      </c>
      <c r="G898" s="122">
        <f t="shared" si="97"/>
      </c>
      <c r="H898" s="130">
        <f t="shared" si="98"/>
      </c>
      <c r="I898" s="129">
        <f t="shared" si="101"/>
        <v>0</v>
      </c>
      <c r="J898" s="412">
        <f t="shared" si="102"/>
      </c>
      <c r="K898" s="413"/>
      <c r="L898" s="413"/>
      <c r="M898" s="413"/>
      <c r="N898" s="413"/>
      <c r="O898" s="413"/>
      <c r="P898" s="413"/>
      <c r="Q898" s="413"/>
      <c r="R898" s="413"/>
      <c r="S898" s="414"/>
      <c r="U898" s="134"/>
      <c r="V898" s="134"/>
      <c r="AC898" s="174" t="str">
        <f t="shared" si="99"/>
        <v>3380-A</v>
      </c>
      <c r="AD898" s="148" t="str">
        <f t="shared" si="100"/>
        <v>VVVVV</v>
      </c>
    </row>
    <row r="899" spans="1:30" ht="12.75">
      <c r="A899" s="100"/>
      <c r="B899" s="127"/>
      <c r="C899" s="126"/>
      <c r="D899" s="101"/>
      <c r="E899" s="102"/>
      <c r="F899" s="152">
        <f t="shared" si="96"/>
        <v>0</v>
      </c>
      <c r="G899" s="122">
        <f t="shared" si="97"/>
      </c>
      <c r="H899" s="130">
        <f t="shared" si="98"/>
      </c>
      <c r="I899" s="129">
        <f t="shared" si="101"/>
        <v>0</v>
      </c>
      <c r="J899" s="412">
        <f t="shared" si="102"/>
      </c>
      <c r="K899" s="413"/>
      <c r="L899" s="413"/>
      <c r="M899" s="413"/>
      <c r="N899" s="413"/>
      <c r="O899" s="413"/>
      <c r="P899" s="413"/>
      <c r="Q899" s="413"/>
      <c r="R899" s="413"/>
      <c r="S899" s="414"/>
      <c r="U899" s="134"/>
      <c r="V899" s="134"/>
      <c r="AC899" s="174" t="str">
        <f t="shared" si="99"/>
        <v>3380-A</v>
      </c>
      <c r="AD899" s="148" t="str">
        <f t="shared" si="100"/>
        <v>VVVVV</v>
      </c>
    </row>
    <row r="900" spans="1:30" ht="12.75">
      <c r="A900" s="100"/>
      <c r="B900" s="127"/>
      <c r="C900" s="126"/>
      <c r="D900" s="101"/>
      <c r="E900" s="102"/>
      <c r="F900" s="152">
        <f t="shared" si="96"/>
        <v>0</v>
      </c>
      <c r="G900" s="122">
        <f t="shared" si="97"/>
      </c>
      <c r="H900" s="130">
        <f t="shared" si="98"/>
      </c>
      <c r="I900" s="129">
        <f t="shared" si="101"/>
        <v>0</v>
      </c>
      <c r="J900" s="412">
        <f t="shared" si="102"/>
      </c>
      <c r="K900" s="413"/>
      <c r="L900" s="413"/>
      <c r="M900" s="413"/>
      <c r="N900" s="413"/>
      <c r="O900" s="413"/>
      <c r="P900" s="413"/>
      <c r="Q900" s="413"/>
      <c r="R900" s="413"/>
      <c r="S900" s="414"/>
      <c r="U900" s="134"/>
      <c r="V900" s="134"/>
      <c r="AC900" s="174" t="str">
        <f t="shared" si="99"/>
        <v>3380-A</v>
      </c>
      <c r="AD900" s="148" t="str">
        <f t="shared" si="100"/>
        <v>VVVVV</v>
      </c>
    </row>
    <row r="901" spans="1:30" ht="12.75">
      <c r="A901" s="100"/>
      <c r="B901" s="127"/>
      <c r="C901" s="126"/>
      <c r="D901" s="101"/>
      <c r="E901" s="102"/>
      <c r="F901" s="152">
        <f t="shared" si="96"/>
        <v>0</v>
      </c>
      <c r="G901" s="122">
        <f t="shared" si="97"/>
      </c>
      <c r="H901" s="130">
        <f t="shared" si="98"/>
      </c>
      <c r="I901" s="129">
        <f t="shared" si="101"/>
        <v>0</v>
      </c>
      <c r="J901" s="412">
        <f t="shared" si="102"/>
      </c>
      <c r="K901" s="413"/>
      <c r="L901" s="413"/>
      <c r="M901" s="413"/>
      <c r="N901" s="413"/>
      <c r="O901" s="413"/>
      <c r="P901" s="413"/>
      <c r="Q901" s="413"/>
      <c r="R901" s="413"/>
      <c r="S901" s="414"/>
      <c r="U901" s="134"/>
      <c r="V901" s="134"/>
      <c r="AC901" s="174" t="str">
        <f t="shared" si="99"/>
        <v>3380-A</v>
      </c>
      <c r="AD901" s="148" t="str">
        <f t="shared" si="100"/>
        <v>VVVVV</v>
      </c>
    </row>
    <row r="902" spans="1:30" ht="12.75">
      <c r="A902" s="100"/>
      <c r="B902" s="127"/>
      <c r="C902" s="126"/>
      <c r="D902" s="101"/>
      <c r="E902" s="102"/>
      <c r="F902" s="152">
        <f t="shared" si="96"/>
        <v>0</v>
      </c>
      <c r="G902" s="122">
        <f t="shared" si="97"/>
      </c>
      <c r="H902" s="130">
        <f t="shared" si="98"/>
      </c>
      <c r="I902" s="129">
        <f t="shared" si="101"/>
        <v>0</v>
      </c>
      <c r="J902" s="412">
        <f t="shared" si="102"/>
      </c>
      <c r="K902" s="413"/>
      <c r="L902" s="413"/>
      <c r="M902" s="413"/>
      <c r="N902" s="413"/>
      <c r="O902" s="413"/>
      <c r="P902" s="413"/>
      <c r="Q902" s="413"/>
      <c r="R902" s="413"/>
      <c r="S902" s="414"/>
      <c r="U902" s="134"/>
      <c r="V902" s="134"/>
      <c r="AC902" s="174" t="str">
        <f t="shared" si="99"/>
        <v>3380-A</v>
      </c>
      <c r="AD902" s="148" t="str">
        <f t="shared" si="100"/>
        <v>VVVVV</v>
      </c>
    </row>
    <row r="903" spans="1:30" ht="12.75">
      <c r="A903" s="100"/>
      <c r="B903" s="127"/>
      <c r="C903" s="126"/>
      <c r="D903" s="101"/>
      <c r="E903" s="102"/>
      <c r="F903" s="152">
        <f t="shared" si="96"/>
        <v>0</v>
      </c>
      <c r="G903" s="122">
        <f t="shared" si="97"/>
      </c>
      <c r="H903" s="130">
        <f t="shared" si="98"/>
      </c>
      <c r="I903" s="129">
        <f t="shared" si="101"/>
        <v>0</v>
      </c>
      <c r="J903" s="412">
        <f t="shared" si="102"/>
      </c>
      <c r="K903" s="413"/>
      <c r="L903" s="413"/>
      <c r="M903" s="413"/>
      <c r="N903" s="413"/>
      <c r="O903" s="413"/>
      <c r="P903" s="413"/>
      <c r="Q903" s="413"/>
      <c r="R903" s="413"/>
      <c r="S903" s="414"/>
      <c r="U903" s="134"/>
      <c r="V903" s="134"/>
      <c r="AC903" s="174" t="str">
        <f t="shared" si="99"/>
        <v>3380-A</v>
      </c>
      <c r="AD903" s="148" t="str">
        <f t="shared" si="100"/>
        <v>VVVVV</v>
      </c>
    </row>
    <row r="904" spans="1:30" ht="12.75">
      <c r="A904" s="100"/>
      <c r="B904" s="127"/>
      <c r="C904" s="126"/>
      <c r="D904" s="101"/>
      <c r="E904" s="102"/>
      <c r="F904" s="152">
        <f t="shared" si="96"/>
        <v>0</v>
      </c>
      <c r="G904" s="122">
        <f t="shared" si="97"/>
      </c>
      <c r="H904" s="130">
        <f t="shared" si="98"/>
      </c>
      <c r="I904" s="129">
        <f t="shared" si="101"/>
        <v>0</v>
      </c>
      <c r="J904" s="412">
        <f t="shared" si="102"/>
      </c>
      <c r="K904" s="413"/>
      <c r="L904" s="413"/>
      <c r="M904" s="413"/>
      <c r="N904" s="413"/>
      <c r="O904" s="413"/>
      <c r="P904" s="413"/>
      <c r="Q904" s="413"/>
      <c r="R904" s="413"/>
      <c r="S904" s="414"/>
      <c r="U904" s="134"/>
      <c r="V904" s="134"/>
      <c r="AC904" s="174" t="str">
        <f t="shared" si="99"/>
        <v>3380-A</v>
      </c>
      <c r="AD904" s="148" t="str">
        <f t="shared" si="100"/>
        <v>VVVVV</v>
      </c>
    </row>
    <row r="905" spans="1:30" ht="12.75">
      <c r="A905" s="100"/>
      <c r="B905" s="127"/>
      <c r="C905" s="126"/>
      <c r="D905" s="101"/>
      <c r="E905" s="102"/>
      <c r="F905" s="152">
        <f t="shared" si="96"/>
        <v>0</v>
      </c>
      <c r="G905" s="122">
        <f t="shared" si="97"/>
      </c>
      <c r="H905" s="130">
        <f t="shared" si="98"/>
      </c>
      <c r="I905" s="129">
        <f t="shared" si="101"/>
        <v>0</v>
      </c>
      <c r="J905" s="412">
        <f t="shared" si="102"/>
      </c>
      <c r="K905" s="413"/>
      <c r="L905" s="413"/>
      <c r="M905" s="413"/>
      <c r="N905" s="413"/>
      <c r="O905" s="413"/>
      <c r="P905" s="413"/>
      <c r="Q905" s="413"/>
      <c r="R905" s="413"/>
      <c r="S905" s="414"/>
      <c r="U905" s="134"/>
      <c r="V905" s="134"/>
      <c r="AC905" s="174" t="str">
        <f t="shared" si="99"/>
        <v>3380-A</v>
      </c>
      <c r="AD905" s="148" t="str">
        <f t="shared" si="100"/>
        <v>VVVVV</v>
      </c>
    </row>
    <row r="906" spans="1:30" ht="12.75">
      <c r="A906" s="100"/>
      <c r="B906" s="127"/>
      <c r="C906" s="126"/>
      <c r="D906" s="101"/>
      <c r="E906" s="102"/>
      <c r="F906" s="152">
        <f aca="true" t="shared" si="103" ref="F906:F969">VLOOKUP(AC906,devtab,4,FALSE)*E906</f>
        <v>0</v>
      </c>
      <c r="G906" s="122">
        <f t="shared" si="97"/>
      </c>
      <c r="H906" s="130">
        <f t="shared" si="98"/>
      </c>
      <c r="I906" s="129">
        <f t="shared" si="101"/>
        <v>0</v>
      </c>
      <c r="J906" s="412">
        <f t="shared" si="102"/>
      </c>
      <c r="K906" s="413"/>
      <c r="L906" s="413"/>
      <c r="M906" s="413"/>
      <c r="N906" s="413"/>
      <c r="O906" s="413"/>
      <c r="P906" s="413"/>
      <c r="Q906" s="413"/>
      <c r="R906" s="413"/>
      <c r="S906" s="414"/>
      <c r="U906" s="134"/>
      <c r="V906" s="134"/>
      <c r="AC906" s="174" t="str">
        <f t="shared" si="99"/>
        <v>3380-A</v>
      </c>
      <c r="AD906" s="148" t="str">
        <f t="shared" si="100"/>
        <v>VVVVV</v>
      </c>
    </row>
    <row r="907" spans="1:30" ht="12.75">
      <c r="A907" s="100"/>
      <c r="B907" s="127"/>
      <c r="C907" s="126"/>
      <c r="D907" s="101"/>
      <c r="E907" s="102"/>
      <c r="F907" s="152">
        <f t="shared" si="103"/>
        <v>0</v>
      </c>
      <c r="G907" s="122">
        <f aca="true" t="shared" si="104" ref="G907:G970">IF(A907&lt;&gt;"",VLOOKUP(B907,devtab,2,FALSE)-E907-1,IF(E907&lt;&gt;"",G906-E907,""))</f>
      </c>
      <c r="H907" s="130">
        <f aca="true" t="shared" si="105" ref="H907:H970">IF(A907&lt;&gt;"",1,IF(E907&lt;&gt;"",I906+1,""))</f>
      </c>
      <c r="I907" s="129">
        <f t="shared" si="101"/>
        <v>0</v>
      </c>
      <c r="J907" s="412">
        <f t="shared" si="102"/>
      </c>
      <c r="K907" s="413"/>
      <c r="L907" s="413"/>
      <c r="M907" s="413"/>
      <c r="N907" s="413"/>
      <c r="O907" s="413"/>
      <c r="P907" s="413"/>
      <c r="Q907" s="413"/>
      <c r="R907" s="413"/>
      <c r="S907" s="414"/>
      <c r="U907" s="134"/>
      <c r="V907" s="134"/>
      <c r="AC907" s="174" t="str">
        <f aca="true" t="shared" si="106" ref="AC907:AC970">IF(B907&lt;&gt;"",B907,AC906)</f>
        <v>3380-A</v>
      </c>
      <c r="AD907" s="148" t="str">
        <f aca="true" t="shared" si="107" ref="AD907:AD970">IF(A907&lt;&gt;"",A907,AD906)</f>
        <v>VVVVV</v>
      </c>
    </row>
    <row r="908" spans="1:30" ht="12.75">
      <c r="A908" s="100"/>
      <c r="B908" s="127"/>
      <c r="C908" s="126"/>
      <c r="D908" s="101"/>
      <c r="E908" s="102"/>
      <c r="F908" s="152">
        <f t="shared" si="103"/>
        <v>0</v>
      </c>
      <c r="G908" s="122">
        <f t="shared" si="104"/>
      </c>
      <c r="H908" s="130">
        <f t="shared" si="105"/>
      </c>
      <c r="I908" s="129">
        <f t="shared" si="101"/>
        <v>0</v>
      </c>
      <c r="J908" s="412">
        <f t="shared" si="102"/>
      </c>
      <c r="K908" s="413"/>
      <c r="L908" s="413"/>
      <c r="M908" s="413"/>
      <c r="N908" s="413"/>
      <c r="O908" s="413"/>
      <c r="P908" s="413"/>
      <c r="Q908" s="413"/>
      <c r="R908" s="413"/>
      <c r="S908" s="414"/>
      <c r="U908" s="134"/>
      <c r="V908" s="134"/>
      <c r="AC908" s="174" t="str">
        <f t="shared" si="106"/>
        <v>3380-A</v>
      </c>
      <c r="AD908" s="148" t="str">
        <f t="shared" si="107"/>
        <v>VVVVV</v>
      </c>
    </row>
    <row r="909" spans="1:30" ht="12.75">
      <c r="A909" s="100"/>
      <c r="B909" s="127"/>
      <c r="C909" s="126"/>
      <c r="D909" s="101"/>
      <c r="E909" s="102"/>
      <c r="F909" s="152">
        <f t="shared" si="103"/>
        <v>0</v>
      </c>
      <c r="G909" s="122">
        <f t="shared" si="104"/>
      </c>
      <c r="H909" s="130">
        <f t="shared" si="105"/>
      </c>
      <c r="I909" s="129">
        <f t="shared" si="101"/>
        <v>0</v>
      </c>
      <c r="J909" s="412">
        <f t="shared" si="102"/>
      </c>
      <c r="K909" s="413"/>
      <c r="L909" s="413"/>
      <c r="M909" s="413"/>
      <c r="N909" s="413"/>
      <c r="O909" s="413"/>
      <c r="P909" s="413"/>
      <c r="Q909" s="413"/>
      <c r="R909" s="413"/>
      <c r="S909" s="414"/>
      <c r="U909" s="134"/>
      <c r="V909" s="134"/>
      <c r="AC909" s="174" t="str">
        <f t="shared" si="106"/>
        <v>3380-A</v>
      </c>
      <c r="AD909" s="148" t="str">
        <f t="shared" si="107"/>
        <v>VVVVV</v>
      </c>
    </row>
    <row r="910" spans="1:30" ht="12.75">
      <c r="A910" s="100"/>
      <c r="B910" s="127"/>
      <c r="C910" s="126"/>
      <c r="D910" s="101"/>
      <c r="E910" s="102"/>
      <c r="F910" s="152">
        <f t="shared" si="103"/>
        <v>0</v>
      </c>
      <c r="G910" s="122">
        <f t="shared" si="104"/>
      </c>
      <c r="H910" s="130">
        <f t="shared" si="105"/>
      </c>
      <c r="I910" s="129">
        <f aca="true" t="shared" si="108" ref="I910:I973">IF(E910&lt;&gt;"",H910+E910-1,0)</f>
        <v>0</v>
      </c>
      <c r="J910" s="412">
        <f t="shared" si="102"/>
      </c>
      <c r="K910" s="413"/>
      <c r="L910" s="413"/>
      <c r="M910" s="413"/>
      <c r="N910" s="413"/>
      <c r="O910" s="413"/>
      <c r="P910" s="413"/>
      <c r="Q910" s="413"/>
      <c r="R910" s="413"/>
      <c r="S910" s="414"/>
      <c r="U910" s="134"/>
      <c r="V910" s="134"/>
      <c r="AC910" s="174" t="str">
        <f t="shared" si="106"/>
        <v>3380-A</v>
      </c>
      <c r="AD910" s="148" t="str">
        <f t="shared" si="107"/>
        <v>VVVVV</v>
      </c>
    </row>
    <row r="911" spans="1:30" ht="12.75">
      <c r="A911" s="100"/>
      <c r="B911" s="127"/>
      <c r="C911" s="126"/>
      <c r="D911" s="101"/>
      <c r="E911" s="102"/>
      <c r="F911" s="152">
        <f t="shared" si="103"/>
        <v>0</v>
      </c>
      <c r="G911" s="122">
        <f t="shared" si="104"/>
      </c>
      <c r="H911" s="130">
        <f t="shared" si="105"/>
      </c>
      <c r="I911" s="129">
        <f t="shared" si="108"/>
        <v>0</v>
      </c>
      <c r="J911" s="412">
        <f t="shared" si="102"/>
      </c>
      <c r="K911" s="413"/>
      <c r="L911" s="413"/>
      <c r="M911" s="413"/>
      <c r="N911" s="413"/>
      <c r="O911" s="413"/>
      <c r="P911" s="413"/>
      <c r="Q911" s="413"/>
      <c r="R911" s="413"/>
      <c r="S911" s="414"/>
      <c r="U911" s="134"/>
      <c r="V911" s="134"/>
      <c r="AC911" s="174" t="str">
        <f t="shared" si="106"/>
        <v>3380-A</v>
      </c>
      <c r="AD911" s="148" t="str">
        <f t="shared" si="107"/>
        <v>VVVVV</v>
      </c>
    </row>
    <row r="912" spans="1:30" ht="12.75">
      <c r="A912" s="100"/>
      <c r="B912" s="127"/>
      <c r="C912" s="126"/>
      <c r="D912" s="101"/>
      <c r="E912" s="102"/>
      <c r="F912" s="152">
        <f t="shared" si="103"/>
        <v>0</v>
      </c>
      <c r="G912" s="122">
        <f t="shared" si="104"/>
      </c>
      <c r="H912" s="130">
        <f t="shared" si="105"/>
      </c>
      <c r="I912" s="129">
        <f t="shared" si="108"/>
        <v>0</v>
      </c>
      <c r="J912" s="412">
        <f t="shared" si="102"/>
      </c>
      <c r="K912" s="413"/>
      <c r="L912" s="413"/>
      <c r="M912" s="413"/>
      <c r="N912" s="413"/>
      <c r="O912" s="413"/>
      <c r="P912" s="413"/>
      <c r="Q912" s="413"/>
      <c r="R912" s="413"/>
      <c r="S912" s="414"/>
      <c r="U912" s="134"/>
      <c r="V912" s="134"/>
      <c r="AC912" s="174" t="str">
        <f t="shared" si="106"/>
        <v>3380-A</v>
      </c>
      <c r="AD912" s="148" t="str">
        <f t="shared" si="107"/>
        <v>VVVVV</v>
      </c>
    </row>
    <row r="913" spans="1:30" ht="12.75">
      <c r="A913" s="100"/>
      <c r="B913" s="127"/>
      <c r="C913" s="126"/>
      <c r="D913" s="101"/>
      <c r="E913" s="102"/>
      <c r="F913" s="152">
        <f t="shared" si="103"/>
        <v>0</v>
      </c>
      <c r="G913" s="122">
        <f t="shared" si="104"/>
      </c>
      <c r="H913" s="130">
        <f t="shared" si="105"/>
      </c>
      <c r="I913" s="129">
        <f t="shared" si="108"/>
        <v>0</v>
      </c>
      <c r="J913" s="412">
        <f t="shared" si="102"/>
      </c>
      <c r="K913" s="413"/>
      <c r="L913" s="413"/>
      <c r="M913" s="413"/>
      <c r="N913" s="413"/>
      <c r="O913" s="413"/>
      <c r="P913" s="413"/>
      <c r="Q913" s="413"/>
      <c r="R913" s="413"/>
      <c r="S913" s="414"/>
      <c r="U913" s="134"/>
      <c r="V913" s="134"/>
      <c r="AC913" s="174" t="str">
        <f t="shared" si="106"/>
        <v>3380-A</v>
      </c>
      <c r="AD913" s="148" t="str">
        <f t="shared" si="107"/>
        <v>VVVVV</v>
      </c>
    </row>
    <row r="914" spans="1:30" ht="12.75">
      <c r="A914" s="100"/>
      <c r="B914" s="127"/>
      <c r="C914" s="126"/>
      <c r="D914" s="101"/>
      <c r="E914" s="102"/>
      <c r="F914" s="152">
        <f t="shared" si="103"/>
        <v>0</v>
      </c>
      <c r="G914" s="122">
        <f t="shared" si="104"/>
      </c>
      <c r="H914" s="130">
        <f t="shared" si="105"/>
      </c>
      <c r="I914" s="129">
        <f t="shared" si="108"/>
        <v>0</v>
      </c>
      <c r="J914" s="412">
        <f t="shared" si="102"/>
      </c>
      <c r="K914" s="413"/>
      <c r="L914" s="413"/>
      <c r="M914" s="413"/>
      <c r="N914" s="413"/>
      <c r="O914" s="413"/>
      <c r="P914" s="413"/>
      <c r="Q914" s="413"/>
      <c r="R914" s="413"/>
      <c r="S914" s="414"/>
      <c r="U914" s="134"/>
      <c r="V914" s="134"/>
      <c r="AC914" s="174" t="str">
        <f t="shared" si="106"/>
        <v>3380-A</v>
      </c>
      <c r="AD914" s="148" t="str">
        <f t="shared" si="107"/>
        <v>VVVVV</v>
      </c>
    </row>
    <row r="915" spans="1:30" ht="12.75">
      <c r="A915" s="100"/>
      <c r="B915" s="127"/>
      <c r="C915" s="126"/>
      <c r="D915" s="101"/>
      <c r="E915" s="102"/>
      <c r="F915" s="152">
        <f t="shared" si="103"/>
        <v>0</v>
      </c>
      <c r="G915" s="122">
        <f t="shared" si="104"/>
      </c>
      <c r="H915" s="130">
        <f t="shared" si="105"/>
      </c>
      <c r="I915" s="129">
        <f t="shared" si="108"/>
        <v>0</v>
      </c>
      <c r="J915" s="412">
        <f t="shared" si="102"/>
      </c>
      <c r="K915" s="413"/>
      <c r="L915" s="413"/>
      <c r="M915" s="413"/>
      <c r="N915" s="413"/>
      <c r="O915" s="413"/>
      <c r="P915" s="413"/>
      <c r="Q915" s="413"/>
      <c r="R915" s="413"/>
      <c r="S915" s="414"/>
      <c r="U915" s="134"/>
      <c r="V915" s="134"/>
      <c r="AC915" s="174" t="str">
        <f t="shared" si="106"/>
        <v>3380-A</v>
      </c>
      <c r="AD915" s="148" t="str">
        <f t="shared" si="107"/>
        <v>VVVVV</v>
      </c>
    </row>
    <row r="916" spans="1:30" ht="12.75">
      <c r="A916" s="100"/>
      <c r="B916" s="127"/>
      <c r="C916" s="126"/>
      <c r="D916" s="101"/>
      <c r="E916" s="102"/>
      <c r="F916" s="152">
        <f t="shared" si="103"/>
        <v>0</v>
      </c>
      <c r="G916" s="122">
        <f t="shared" si="104"/>
      </c>
      <c r="H916" s="130">
        <f t="shared" si="105"/>
      </c>
      <c r="I916" s="129">
        <f t="shared" si="108"/>
        <v>0</v>
      </c>
      <c r="J916" s="412">
        <f t="shared" si="102"/>
      </c>
      <c r="K916" s="413"/>
      <c r="L916" s="413"/>
      <c r="M916" s="413"/>
      <c r="N916" s="413"/>
      <c r="O916" s="413"/>
      <c r="P916" s="413"/>
      <c r="Q916" s="413"/>
      <c r="R916" s="413"/>
      <c r="S916" s="414"/>
      <c r="U916" s="134"/>
      <c r="V916" s="134"/>
      <c r="AC916" s="174" t="str">
        <f t="shared" si="106"/>
        <v>3380-A</v>
      </c>
      <c r="AD916" s="148" t="str">
        <f t="shared" si="107"/>
        <v>VVVVV</v>
      </c>
    </row>
    <row r="917" spans="1:30" ht="12.75">
      <c r="A917" s="100"/>
      <c r="B917" s="127"/>
      <c r="C917" s="126"/>
      <c r="D917" s="101"/>
      <c r="E917" s="102"/>
      <c r="F917" s="152">
        <f t="shared" si="103"/>
        <v>0</v>
      </c>
      <c r="G917" s="122">
        <f t="shared" si="104"/>
      </c>
      <c r="H917" s="130">
        <f t="shared" si="105"/>
      </c>
      <c r="I917" s="129">
        <f t="shared" si="108"/>
        <v>0</v>
      </c>
      <c r="J917" s="412">
        <f t="shared" si="102"/>
      </c>
      <c r="K917" s="413"/>
      <c r="L917" s="413"/>
      <c r="M917" s="413"/>
      <c r="N917" s="413"/>
      <c r="O917" s="413"/>
      <c r="P917" s="413"/>
      <c r="Q917" s="413"/>
      <c r="R917" s="413"/>
      <c r="S917" s="414"/>
      <c r="U917" s="134"/>
      <c r="V917" s="134"/>
      <c r="AC917" s="174" t="str">
        <f t="shared" si="106"/>
        <v>3380-A</v>
      </c>
      <c r="AD917" s="148" t="str">
        <f t="shared" si="107"/>
        <v>VVVVV</v>
      </c>
    </row>
    <row r="918" spans="1:30" ht="12.75">
      <c r="A918" s="100"/>
      <c r="B918" s="127"/>
      <c r="C918" s="126"/>
      <c r="D918" s="101"/>
      <c r="E918" s="102"/>
      <c r="F918" s="152">
        <f t="shared" si="103"/>
        <v>0</v>
      </c>
      <c r="G918" s="122">
        <f t="shared" si="104"/>
      </c>
      <c r="H918" s="130">
        <f t="shared" si="105"/>
      </c>
      <c r="I918" s="129">
        <f t="shared" si="108"/>
        <v>0</v>
      </c>
      <c r="J918" s="412">
        <f t="shared" si="102"/>
      </c>
      <c r="K918" s="413"/>
      <c r="L918" s="413"/>
      <c r="M918" s="413"/>
      <c r="N918" s="413"/>
      <c r="O918" s="413"/>
      <c r="P918" s="413"/>
      <c r="Q918" s="413"/>
      <c r="R918" s="413"/>
      <c r="S918" s="414"/>
      <c r="U918" s="134"/>
      <c r="V918" s="134"/>
      <c r="AC918" s="174" t="str">
        <f t="shared" si="106"/>
        <v>3380-A</v>
      </c>
      <c r="AD918" s="148" t="str">
        <f t="shared" si="107"/>
        <v>VVVVV</v>
      </c>
    </row>
    <row r="919" spans="1:30" ht="12.75">
      <c r="A919" s="100"/>
      <c r="B919" s="127"/>
      <c r="C919" s="126"/>
      <c r="D919" s="101"/>
      <c r="E919" s="102"/>
      <c r="F919" s="152">
        <f t="shared" si="103"/>
        <v>0</v>
      </c>
      <c r="G919" s="122">
        <f t="shared" si="104"/>
      </c>
      <c r="H919" s="130">
        <f t="shared" si="105"/>
      </c>
      <c r="I919" s="129">
        <f t="shared" si="108"/>
        <v>0</v>
      </c>
      <c r="J919" s="412">
        <f t="shared" si="102"/>
      </c>
      <c r="K919" s="413"/>
      <c r="L919" s="413"/>
      <c r="M919" s="413"/>
      <c r="N919" s="413"/>
      <c r="O919" s="413"/>
      <c r="P919" s="413"/>
      <c r="Q919" s="413"/>
      <c r="R919" s="413"/>
      <c r="S919" s="414"/>
      <c r="U919" s="134"/>
      <c r="V919" s="134"/>
      <c r="AC919" s="174" t="str">
        <f t="shared" si="106"/>
        <v>3380-A</v>
      </c>
      <c r="AD919" s="148" t="str">
        <f t="shared" si="107"/>
        <v>VVVVV</v>
      </c>
    </row>
    <row r="920" spans="1:30" ht="12.75">
      <c r="A920" s="100"/>
      <c r="B920" s="127"/>
      <c r="C920" s="126"/>
      <c r="D920" s="101"/>
      <c r="E920" s="102"/>
      <c r="F920" s="152">
        <f t="shared" si="103"/>
        <v>0</v>
      </c>
      <c r="G920" s="122">
        <f t="shared" si="104"/>
      </c>
      <c r="H920" s="130">
        <f t="shared" si="105"/>
      </c>
      <c r="I920" s="129">
        <f t="shared" si="108"/>
        <v>0</v>
      </c>
      <c r="J920" s="412">
        <f t="shared" si="102"/>
      </c>
      <c r="K920" s="413"/>
      <c r="L920" s="413"/>
      <c r="M920" s="413"/>
      <c r="N920" s="413"/>
      <c r="O920" s="413"/>
      <c r="P920" s="413"/>
      <c r="Q920" s="413"/>
      <c r="R920" s="413"/>
      <c r="S920" s="414"/>
      <c r="U920" s="134"/>
      <c r="V920" s="134"/>
      <c r="AC920" s="174" t="str">
        <f t="shared" si="106"/>
        <v>3380-A</v>
      </c>
      <c r="AD920" s="148" t="str">
        <f t="shared" si="107"/>
        <v>VVVVV</v>
      </c>
    </row>
    <row r="921" spans="1:30" ht="12.75">
      <c r="A921" s="100"/>
      <c r="B921" s="127"/>
      <c r="C921" s="126"/>
      <c r="D921" s="101"/>
      <c r="E921" s="102"/>
      <c r="F921" s="152">
        <f t="shared" si="103"/>
        <v>0</v>
      </c>
      <c r="G921" s="122">
        <f t="shared" si="104"/>
      </c>
      <c r="H921" s="130">
        <f t="shared" si="105"/>
      </c>
      <c r="I921" s="129">
        <f t="shared" si="108"/>
        <v>0</v>
      </c>
      <c r="J921" s="412">
        <f t="shared" si="102"/>
      </c>
      <c r="K921" s="413"/>
      <c r="L921" s="413"/>
      <c r="M921" s="413"/>
      <c r="N921" s="413"/>
      <c r="O921" s="413"/>
      <c r="P921" s="413"/>
      <c r="Q921" s="413"/>
      <c r="R921" s="413"/>
      <c r="S921" s="414"/>
      <c r="U921" s="134"/>
      <c r="V921" s="134"/>
      <c r="AC921" s="174" t="str">
        <f t="shared" si="106"/>
        <v>3380-A</v>
      </c>
      <c r="AD921" s="148" t="str">
        <f t="shared" si="107"/>
        <v>VVVVV</v>
      </c>
    </row>
    <row r="922" spans="1:30" ht="12.75">
      <c r="A922" s="100"/>
      <c r="B922" s="127"/>
      <c r="C922" s="126"/>
      <c r="D922" s="101"/>
      <c r="E922" s="102"/>
      <c r="F922" s="152">
        <f t="shared" si="103"/>
        <v>0</v>
      </c>
      <c r="G922" s="122">
        <f t="shared" si="104"/>
      </c>
      <c r="H922" s="130">
        <f t="shared" si="105"/>
      </c>
      <c r="I922" s="129">
        <f t="shared" si="108"/>
        <v>0</v>
      </c>
      <c r="J922" s="412">
        <f t="shared" si="102"/>
      </c>
      <c r="K922" s="413"/>
      <c r="L922" s="413"/>
      <c r="M922" s="413"/>
      <c r="N922" s="413"/>
      <c r="O922" s="413"/>
      <c r="P922" s="413"/>
      <c r="Q922" s="413"/>
      <c r="R922" s="413"/>
      <c r="S922" s="414"/>
      <c r="U922" s="134"/>
      <c r="V922" s="134"/>
      <c r="AC922" s="174" t="str">
        <f t="shared" si="106"/>
        <v>3380-A</v>
      </c>
      <c r="AD922" s="148" t="str">
        <f t="shared" si="107"/>
        <v>VVVVV</v>
      </c>
    </row>
    <row r="923" spans="1:30" ht="12.75">
      <c r="A923" s="100"/>
      <c r="B923" s="127"/>
      <c r="C923" s="126"/>
      <c r="D923" s="101"/>
      <c r="E923" s="102"/>
      <c r="F923" s="152">
        <f t="shared" si="103"/>
        <v>0</v>
      </c>
      <c r="G923" s="122">
        <f t="shared" si="104"/>
      </c>
      <c r="H923" s="130">
        <f t="shared" si="105"/>
      </c>
      <c r="I923" s="129">
        <f t="shared" si="108"/>
        <v>0</v>
      </c>
      <c r="J923" s="412">
        <f t="shared" si="102"/>
      </c>
      <c r="K923" s="413"/>
      <c r="L923" s="413"/>
      <c r="M923" s="413"/>
      <c r="N923" s="413"/>
      <c r="O923" s="413"/>
      <c r="P923" s="413"/>
      <c r="Q923" s="413"/>
      <c r="R923" s="413"/>
      <c r="S923" s="414"/>
      <c r="U923" s="134"/>
      <c r="V923" s="134"/>
      <c r="AC923" s="174" t="str">
        <f t="shared" si="106"/>
        <v>3380-A</v>
      </c>
      <c r="AD923" s="148" t="str">
        <f t="shared" si="107"/>
        <v>VVVVV</v>
      </c>
    </row>
    <row r="924" spans="1:30" ht="12.75">
      <c r="A924" s="100"/>
      <c r="B924" s="127"/>
      <c r="C924" s="126"/>
      <c r="D924" s="101"/>
      <c r="E924" s="102"/>
      <c r="F924" s="152">
        <f t="shared" si="103"/>
        <v>0</v>
      </c>
      <c r="G924" s="122">
        <f t="shared" si="104"/>
      </c>
      <c r="H924" s="130">
        <f t="shared" si="105"/>
      </c>
      <c r="I924" s="129">
        <f t="shared" si="108"/>
        <v>0</v>
      </c>
      <c r="J924" s="412">
        <f t="shared" si="102"/>
      </c>
      <c r="K924" s="413"/>
      <c r="L924" s="413"/>
      <c r="M924" s="413"/>
      <c r="N924" s="413"/>
      <c r="O924" s="413"/>
      <c r="P924" s="413"/>
      <c r="Q924" s="413"/>
      <c r="R924" s="413"/>
      <c r="S924" s="414"/>
      <c r="U924" s="134"/>
      <c r="V924" s="134"/>
      <c r="AC924" s="174" t="str">
        <f t="shared" si="106"/>
        <v>3380-A</v>
      </c>
      <c r="AD924" s="148" t="str">
        <f t="shared" si="107"/>
        <v>VVVVV</v>
      </c>
    </row>
    <row r="925" spans="1:30" ht="12.75">
      <c r="A925" s="100"/>
      <c r="B925" s="127"/>
      <c r="C925" s="126"/>
      <c r="D925" s="101"/>
      <c r="E925" s="102"/>
      <c r="F925" s="152">
        <f t="shared" si="103"/>
        <v>0</v>
      </c>
      <c r="G925" s="122">
        <f t="shared" si="104"/>
      </c>
      <c r="H925" s="130">
        <f t="shared" si="105"/>
      </c>
      <c r="I925" s="129">
        <f t="shared" si="108"/>
        <v>0</v>
      </c>
      <c r="J925" s="412">
        <f t="shared" si="102"/>
      </c>
      <c r="K925" s="413"/>
      <c r="L925" s="413"/>
      <c r="M925" s="413"/>
      <c r="N925" s="413"/>
      <c r="O925" s="413"/>
      <c r="P925" s="413"/>
      <c r="Q925" s="413"/>
      <c r="R925" s="413"/>
      <c r="S925" s="414"/>
      <c r="U925" s="134"/>
      <c r="V925" s="134"/>
      <c r="AC925" s="174" t="str">
        <f t="shared" si="106"/>
        <v>3380-A</v>
      </c>
      <c r="AD925" s="148" t="str">
        <f t="shared" si="107"/>
        <v>VVVVV</v>
      </c>
    </row>
    <row r="926" spans="1:30" ht="12.75">
      <c r="A926" s="100"/>
      <c r="B926" s="127"/>
      <c r="C926" s="126"/>
      <c r="D926" s="101"/>
      <c r="E926" s="102"/>
      <c r="F926" s="152">
        <f t="shared" si="103"/>
        <v>0</v>
      </c>
      <c r="G926" s="122">
        <f t="shared" si="104"/>
      </c>
      <c r="H926" s="130">
        <f t="shared" si="105"/>
      </c>
      <c r="I926" s="129">
        <f t="shared" si="108"/>
        <v>0</v>
      </c>
      <c r="J926" s="412">
        <f t="shared" si="102"/>
      </c>
      <c r="K926" s="413"/>
      <c r="L926" s="413"/>
      <c r="M926" s="413"/>
      <c r="N926" s="413"/>
      <c r="O926" s="413"/>
      <c r="P926" s="413"/>
      <c r="Q926" s="413"/>
      <c r="R926" s="413"/>
      <c r="S926" s="414"/>
      <c r="U926" s="134"/>
      <c r="V926" s="134"/>
      <c r="AC926" s="174" t="str">
        <f t="shared" si="106"/>
        <v>3380-A</v>
      </c>
      <c r="AD926" s="148" t="str">
        <f t="shared" si="107"/>
        <v>VVVVV</v>
      </c>
    </row>
    <row r="927" spans="1:30" ht="12.75">
      <c r="A927" s="100"/>
      <c r="B927" s="127"/>
      <c r="C927" s="126"/>
      <c r="D927" s="101"/>
      <c r="E927" s="102"/>
      <c r="F927" s="152">
        <f t="shared" si="103"/>
        <v>0</v>
      </c>
      <c r="G927" s="122">
        <f t="shared" si="104"/>
      </c>
      <c r="H927" s="130">
        <f t="shared" si="105"/>
      </c>
      <c r="I927" s="129">
        <f t="shared" si="108"/>
        <v>0</v>
      </c>
      <c r="J927" s="412">
        <f t="shared" si="102"/>
      </c>
      <c r="K927" s="413"/>
      <c r="L927" s="413"/>
      <c r="M927" s="413"/>
      <c r="N927" s="413"/>
      <c r="O927" s="413"/>
      <c r="P927" s="413"/>
      <c r="Q927" s="413"/>
      <c r="R927" s="413"/>
      <c r="S927" s="414"/>
      <c r="U927" s="134"/>
      <c r="V927" s="134"/>
      <c r="AC927" s="174" t="str">
        <f t="shared" si="106"/>
        <v>3380-A</v>
      </c>
      <c r="AD927" s="148" t="str">
        <f t="shared" si="107"/>
        <v>VVVVV</v>
      </c>
    </row>
    <row r="928" spans="1:30" ht="12.75">
      <c r="A928" s="100"/>
      <c r="B928" s="127"/>
      <c r="C928" s="126"/>
      <c r="D928" s="101"/>
      <c r="E928" s="102"/>
      <c r="F928" s="152">
        <f t="shared" si="103"/>
        <v>0</v>
      </c>
      <c r="G928" s="122">
        <f t="shared" si="104"/>
      </c>
      <c r="H928" s="130">
        <f t="shared" si="105"/>
      </c>
      <c r="I928" s="129">
        <f t="shared" si="108"/>
        <v>0</v>
      </c>
      <c r="J928" s="412">
        <f t="shared" si="102"/>
      </c>
      <c r="K928" s="413"/>
      <c r="L928" s="413"/>
      <c r="M928" s="413"/>
      <c r="N928" s="413"/>
      <c r="O928" s="413"/>
      <c r="P928" s="413"/>
      <c r="Q928" s="413"/>
      <c r="R928" s="413"/>
      <c r="S928" s="414"/>
      <c r="U928" s="134"/>
      <c r="V928" s="134"/>
      <c r="AC928" s="174" t="str">
        <f t="shared" si="106"/>
        <v>3380-A</v>
      </c>
      <c r="AD928" s="148" t="str">
        <f t="shared" si="107"/>
        <v>VVVVV</v>
      </c>
    </row>
    <row r="929" spans="1:30" ht="12.75">
      <c r="A929" s="100"/>
      <c r="B929" s="127"/>
      <c r="C929" s="126"/>
      <c r="D929" s="101"/>
      <c r="E929" s="102"/>
      <c r="F929" s="152">
        <f t="shared" si="103"/>
        <v>0</v>
      </c>
      <c r="G929" s="122">
        <f t="shared" si="104"/>
      </c>
      <c r="H929" s="130">
        <f t="shared" si="105"/>
      </c>
      <c r="I929" s="129">
        <f t="shared" si="108"/>
        <v>0</v>
      </c>
      <c r="J929" s="412">
        <f t="shared" si="102"/>
      </c>
      <c r="K929" s="413"/>
      <c r="L929" s="413"/>
      <c r="M929" s="413"/>
      <c r="N929" s="413"/>
      <c r="O929" s="413"/>
      <c r="P929" s="413"/>
      <c r="Q929" s="413"/>
      <c r="R929" s="413"/>
      <c r="S929" s="414"/>
      <c r="U929" s="134"/>
      <c r="V929" s="134"/>
      <c r="AC929" s="174" t="str">
        <f t="shared" si="106"/>
        <v>3380-A</v>
      </c>
      <c r="AD929" s="148" t="str">
        <f t="shared" si="107"/>
        <v>VVVVV</v>
      </c>
    </row>
    <row r="930" spans="1:30" ht="12.75">
      <c r="A930" s="100"/>
      <c r="B930" s="127"/>
      <c r="C930" s="126"/>
      <c r="D930" s="101"/>
      <c r="E930" s="102"/>
      <c r="F930" s="152">
        <f t="shared" si="103"/>
        <v>0</v>
      </c>
      <c r="G930" s="122">
        <f t="shared" si="104"/>
      </c>
      <c r="H930" s="130">
        <f t="shared" si="105"/>
      </c>
      <c r="I930" s="129">
        <f t="shared" si="108"/>
        <v>0</v>
      </c>
      <c r="J930" s="412">
        <f t="shared" si="102"/>
      </c>
      <c r="K930" s="413"/>
      <c r="L930" s="413"/>
      <c r="M930" s="413"/>
      <c r="N930" s="413"/>
      <c r="O930" s="413"/>
      <c r="P930" s="413"/>
      <c r="Q930" s="413"/>
      <c r="R930" s="413"/>
      <c r="S930" s="414"/>
      <c r="U930" s="134"/>
      <c r="V930" s="134"/>
      <c r="AC930" s="174" t="str">
        <f t="shared" si="106"/>
        <v>3380-A</v>
      </c>
      <c r="AD930" s="148" t="str">
        <f t="shared" si="107"/>
        <v>VVVVV</v>
      </c>
    </row>
    <row r="931" spans="1:30" ht="12.75">
      <c r="A931" s="100"/>
      <c r="B931" s="127"/>
      <c r="C931" s="126"/>
      <c r="D931" s="101"/>
      <c r="E931" s="102"/>
      <c r="F931" s="152">
        <f t="shared" si="103"/>
        <v>0</v>
      </c>
      <c r="G931" s="122">
        <f t="shared" si="104"/>
      </c>
      <c r="H931" s="130">
        <f t="shared" si="105"/>
      </c>
      <c r="I931" s="129">
        <f t="shared" si="108"/>
        <v>0</v>
      </c>
      <c r="J931" s="412">
        <f t="shared" si="102"/>
      </c>
      <c r="K931" s="413"/>
      <c r="L931" s="413"/>
      <c r="M931" s="413"/>
      <c r="N931" s="413"/>
      <c r="O931" s="413"/>
      <c r="P931" s="413"/>
      <c r="Q931" s="413"/>
      <c r="R931" s="413"/>
      <c r="S931" s="414"/>
      <c r="U931" s="134"/>
      <c r="V931" s="134"/>
      <c r="AC931" s="174" t="str">
        <f t="shared" si="106"/>
        <v>3380-A</v>
      </c>
      <c r="AD931" s="148" t="str">
        <f t="shared" si="107"/>
        <v>VVVVV</v>
      </c>
    </row>
    <row r="932" spans="1:30" ht="12.75">
      <c r="A932" s="100"/>
      <c r="B932" s="127"/>
      <c r="C932" s="126"/>
      <c r="D932" s="101"/>
      <c r="E932" s="102"/>
      <c r="F932" s="152">
        <f t="shared" si="103"/>
        <v>0</v>
      </c>
      <c r="G932" s="122">
        <f t="shared" si="104"/>
      </c>
      <c r="H932" s="130">
        <f t="shared" si="105"/>
      </c>
      <c r="I932" s="129">
        <f t="shared" si="108"/>
        <v>0</v>
      </c>
      <c r="J932" s="412">
        <f t="shared" si="102"/>
      </c>
      <c r="K932" s="413"/>
      <c r="L932" s="413"/>
      <c r="M932" s="413"/>
      <c r="N932" s="413"/>
      <c r="O932" s="413"/>
      <c r="P932" s="413"/>
      <c r="Q932" s="413"/>
      <c r="R932" s="413"/>
      <c r="S932" s="414"/>
      <c r="U932" s="134"/>
      <c r="V932" s="134"/>
      <c r="AC932" s="174" t="str">
        <f t="shared" si="106"/>
        <v>3380-A</v>
      </c>
      <c r="AD932" s="148" t="str">
        <f t="shared" si="107"/>
        <v>VVVVV</v>
      </c>
    </row>
    <row r="933" spans="1:30" ht="12.75">
      <c r="A933" s="100"/>
      <c r="B933" s="127"/>
      <c r="C933" s="126"/>
      <c r="D933" s="101"/>
      <c r="E933" s="102"/>
      <c r="F933" s="152">
        <f t="shared" si="103"/>
        <v>0</v>
      </c>
      <c r="G933" s="122">
        <f t="shared" si="104"/>
      </c>
      <c r="H933" s="130">
        <f t="shared" si="105"/>
      </c>
      <c r="I933" s="129">
        <f t="shared" si="108"/>
        <v>0</v>
      </c>
      <c r="J933" s="412">
        <f t="shared" si="102"/>
      </c>
      <c r="K933" s="413"/>
      <c r="L933" s="413"/>
      <c r="M933" s="413"/>
      <c r="N933" s="413"/>
      <c r="O933" s="413"/>
      <c r="P933" s="413"/>
      <c r="Q933" s="413"/>
      <c r="R933" s="413"/>
      <c r="S933" s="414"/>
      <c r="U933" s="134"/>
      <c r="V933" s="134"/>
      <c r="AC933" s="174" t="str">
        <f t="shared" si="106"/>
        <v>3380-A</v>
      </c>
      <c r="AD933" s="148" t="str">
        <f t="shared" si="107"/>
        <v>VVVVV</v>
      </c>
    </row>
    <row r="934" spans="1:30" ht="12.75">
      <c r="A934" s="100"/>
      <c r="B934" s="127"/>
      <c r="C934" s="126"/>
      <c r="D934" s="101"/>
      <c r="E934" s="102"/>
      <c r="F934" s="152">
        <f t="shared" si="103"/>
        <v>0</v>
      </c>
      <c r="G934" s="122">
        <f t="shared" si="104"/>
      </c>
      <c r="H934" s="130">
        <f t="shared" si="105"/>
      </c>
      <c r="I934" s="129">
        <f t="shared" si="108"/>
        <v>0</v>
      </c>
      <c r="J934" s="412">
        <f t="shared" si="102"/>
      </c>
      <c r="K934" s="413"/>
      <c r="L934" s="413"/>
      <c r="M934" s="413"/>
      <c r="N934" s="413"/>
      <c r="O934" s="413"/>
      <c r="P934" s="413"/>
      <c r="Q934" s="413"/>
      <c r="R934" s="413"/>
      <c r="S934" s="414"/>
      <c r="U934" s="134"/>
      <c r="V934" s="134"/>
      <c r="AC934" s="174" t="str">
        <f t="shared" si="106"/>
        <v>3380-A</v>
      </c>
      <c r="AD934" s="148" t="str">
        <f t="shared" si="107"/>
        <v>VVVVV</v>
      </c>
    </row>
    <row r="935" spans="1:30" ht="12.75">
      <c r="A935" s="100"/>
      <c r="B935" s="127"/>
      <c r="C935" s="126"/>
      <c r="D935" s="101"/>
      <c r="E935" s="102"/>
      <c r="F935" s="152">
        <f t="shared" si="103"/>
        <v>0</v>
      </c>
      <c r="G935" s="122">
        <f t="shared" si="104"/>
      </c>
      <c r="H935" s="130">
        <f t="shared" si="105"/>
      </c>
      <c r="I935" s="129">
        <f t="shared" si="108"/>
        <v>0</v>
      </c>
      <c r="J935" s="412">
        <f t="shared" si="102"/>
      </c>
      <c r="K935" s="413"/>
      <c r="L935" s="413"/>
      <c r="M935" s="413"/>
      <c r="N935" s="413"/>
      <c r="O935" s="413"/>
      <c r="P935" s="413"/>
      <c r="Q935" s="413"/>
      <c r="R935" s="413"/>
      <c r="S935" s="414"/>
      <c r="U935" s="134"/>
      <c r="V935" s="134"/>
      <c r="AC935" s="174" t="str">
        <f t="shared" si="106"/>
        <v>3380-A</v>
      </c>
      <c r="AD935" s="148" t="str">
        <f t="shared" si="107"/>
        <v>VVVVV</v>
      </c>
    </row>
    <row r="936" spans="1:30" ht="12.75">
      <c r="A936" s="100"/>
      <c r="B936" s="127"/>
      <c r="C936" s="126"/>
      <c r="D936" s="101"/>
      <c r="E936" s="102"/>
      <c r="F936" s="152">
        <f t="shared" si="103"/>
        <v>0</v>
      </c>
      <c r="G936" s="122">
        <f t="shared" si="104"/>
      </c>
      <c r="H936" s="130">
        <f t="shared" si="105"/>
      </c>
      <c r="I936" s="129">
        <f t="shared" si="108"/>
        <v>0</v>
      </c>
      <c r="J936" s="412">
        <f t="shared" si="102"/>
      </c>
      <c r="K936" s="413"/>
      <c r="L936" s="413"/>
      <c r="M936" s="413"/>
      <c r="N936" s="413"/>
      <c r="O936" s="413"/>
      <c r="P936" s="413"/>
      <c r="Q936" s="413"/>
      <c r="R936" s="413"/>
      <c r="S936" s="414"/>
      <c r="U936" s="134"/>
      <c r="V936" s="134"/>
      <c r="AC936" s="174" t="str">
        <f t="shared" si="106"/>
        <v>3380-A</v>
      </c>
      <c r="AD936" s="148" t="str">
        <f t="shared" si="107"/>
        <v>VVVVV</v>
      </c>
    </row>
    <row r="937" spans="1:30" ht="12.75">
      <c r="A937" s="100"/>
      <c r="B937" s="127"/>
      <c r="C937" s="126"/>
      <c r="D937" s="101"/>
      <c r="E937" s="102"/>
      <c r="F937" s="152">
        <f t="shared" si="103"/>
        <v>0</v>
      </c>
      <c r="G937" s="122">
        <f t="shared" si="104"/>
      </c>
      <c r="H937" s="130">
        <f t="shared" si="105"/>
      </c>
      <c r="I937" s="129">
        <f t="shared" si="108"/>
        <v>0</v>
      </c>
      <c r="J937" s="412">
        <f t="shared" si="102"/>
      </c>
      <c r="K937" s="413"/>
      <c r="L937" s="413"/>
      <c r="M937" s="413"/>
      <c r="N937" s="413"/>
      <c r="O937" s="413"/>
      <c r="P937" s="413"/>
      <c r="Q937" s="413"/>
      <c r="R937" s="413"/>
      <c r="S937" s="414"/>
      <c r="U937" s="134"/>
      <c r="V937" s="134"/>
      <c r="AC937" s="174" t="str">
        <f t="shared" si="106"/>
        <v>3380-A</v>
      </c>
      <c r="AD937" s="148" t="str">
        <f t="shared" si="107"/>
        <v>VVVVV</v>
      </c>
    </row>
    <row r="938" spans="1:30" ht="12.75">
      <c r="A938" s="100"/>
      <c r="B938" s="127"/>
      <c r="C938" s="126"/>
      <c r="D938" s="101"/>
      <c r="E938" s="102"/>
      <c r="F938" s="152">
        <f t="shared" si="103"/>
        <v>0</v>
      </c>
      <c r="G938" s="122">
        <f t="shared" si="104"/>
      </c>
      <c r="H938" s="130">
        <f t="shared" si="105"/>
      </c>
      <c r="I938" s="129">
        <f t="shared" si="108"/>
        <v>0</v>
      </c>
      <c r="J938" s="412">
        <f t="shared" si="102"/>
      </c>
      <c r="K938" s="413"/>
      <c r="L938" s="413"/>
      <c r="M938" s="413"/>
      <c r="N938" s="413"/>
      <c r="O938" s="413"/>
      <c r="P938" s="413"/>
      <c r="Q938" s="413"/>
      <c r="R938" s="413"/>
      <c r="S938" s="414"/>
      <c r="U938" s="134"/>
      <c r="V938" s="134"/>
      <c r="AC938" s="174" t="str">
        <f t="shared" si="106"/>
        <v>3380-A</v>
      </c>
      <c r="AD938" s="148" t="str">
        <f t="shared" si="107"/>
        <v>VVVVV</v>
      </c>
    </row>
    <row r="939" spans="1:30" ht="12.75">
      <c r="A939" s="100"/>
      <c r="B939" s="127"/>
      <c r="C939" s="126"/>
      <c r="D939" s="101"/>
      <c r="E939" s="102"/>
      <c r="F939" s="152">
        <f t="shared" si="103"/>
        <v>0</v>
      </c>
      <c r="G939" s="122">
        <f t="shared" si="104"/>
      </c>
      <c r="H939" s="130">
        <f t="shared" si="105"/>
      </c>
      <c r="I939" s="129">
        <f t="shared" si="108"/>
        <v>0</v>
      </c>
      <c r="J939" s="412">
        <f t="shared" si="102"/>
      </c>
      <c r="K939" s="413"/>
      <c r="L939" s="413"/>
      <c r="M939" s="413"/>
      <c r="N939" s="413"/>
      <c r="O939" s="413"/>
      <c r="P939" s="413"/>
      <c r="Q939" s="413"/>
      <c r="R939" s="413"/>
      <c r="S939" s="414"/>
      <c r="U939" s="134"/>
      <c r="V939" s="134"/>
      <c r="AC939" s="174" t="str">
        <f t="shared" si="106"/>
        <v>3380-A</v>
      </c>
      <c r="AD939" s="148" t="str">
        <f t="shared" si="107"/>
        <v>VVVVV</v>
      </c>
    </row>
    <row r="940" spans="1:30" ht="12.75">
      <c r="A940" s="100"/>
      <c r="B940" s="127"/>
      <c r="C940" s="126"/>
      <c r="D940" s="101"/>
      <c r="E940" s="102"/>
      <c r="F940" s="152">
        <f t="shared" si="103"/>
        <v>0</v>
      </c>
      <c r="G940" s="122">
        <f t="shared" si="104"/>
      </c>
      <c r="H940" s="130">
        <f t="shared" si="105"/>
      </c>
      <c r="I940" s="129">
        <f t="shared" si="108"/>
        <v>0</v>
      </c>
      <c r="J940" s="412">
        <f t="shared" si="102"/>
      </c>
      <c r="K940" s="413"/>
      <c r="L940" s="413"/>
      <c r="M940" s="413"/>
      <c r="N940" s="413"/>
      <c r="O940" s="413"/>
      <c r="P940" s="413"/>
      <c r="Q940" s="413"/>
      <c r="R940" s="413"/>
      <c r="S940" s="414"/>
      <c r="U940" s="134"/>
      <c r="V940" s="134"/>
      <c r="AC940" s="174" t="str">
        <f t="shared" si="106"/>
        <v>3380-A</v>
      </c>
      <c r="AD940" s="148" t="str">
        <f t="shared" si="107"/>
        <v>VVVVV</v>
      </c>
    </row>
    <row r="941" spans="1:30" ht="12.75">
      <c r="A941" s="100"/>
      <c r="B941" s="127"/>
      <c r="C941" s="126"/>
      <c r="D941" s="101"/>
      <c r="E941" s="102"/>
      <c r="F941" s="152">
        <f t="shared" si="103"/>
        <v>0</v>
      </c>
      <c r="G941" s="122">
        <f t="shared" si="104"/>
      </c>
      <c r="H941" s="130">
        <f t="shared" si="105"/>
      </c>
      <c r="I941" s="129">
        <f t="shared" si="108"/>
        <v>0</v>
      </c>
      <c r="J941" s="412">
        <f t="shared" si="102"/>
      </c>
      <c r="K941" s="413"/>
      <c r="L941" s="413"/>
      <c r="M941" s="413"/>
      <c r="N941" s="413"/>
      <c r="O941" s="413"/>
      <c r="P941" s="413"/>
      <c r="Q941" s="413"/>
      <c r="R941" s="413"/>
      <c r="S941" s="414"/>
      <c r="U941" s="134"/>
      <c r="V941" s="134"/>
      <c r="AC941" s="174" t="str">
        <f t="shared" si="106"/>
        <v>3380-A</v>
      </c>
      <c r="AD941" s="148" t="str">
        <f t="shared" si="107"/>
        <v>VVVVV</v>
      </c>
    </row>
    <row r="942" spans="1:30" ht="12.75">
      <c r="A942" s="100"/>
      <c r="B942" s="127"/>
      <c r="C942" s="126"/>
      <c r="D942" s="101"/>
      <c r="E942" s="102"/>
      <c r="F942" s="152">
        <f t="shared" si="103"/>
        <v>0</v>
      </c>
      <c r="G942" s="122">
        <f t="shared" si="104"/>
      </c>
      <c r="H942" s="130">
        <f t="shared" si="105"/>
      </c>
      <c r="I942" s="129">
        <f t="shared" si="108"/>
        <v>0</v>
      </c>
      <c r="J942" s="412">
        <f t="shared" si="102"/>
      </c>
      <c r="K942" s="413"/>
      <c r="L942" s="413"/>
      <c r="M942" s="413"/>
      <c r="N942" s="413"/>
      <c r="O942" s="413"/>
      <c r="P942" s="413"/>
      <c r="Q942" s="413"/>
      <c r="R942" s="413"/>
      <c r="S942" s="414"/>
      <c r="U942" s="134"/>
      <c r="V942" s="134"/>
      <c r="AC942" s="174" t="str">
        <f t="shared" si="106"/>
        <v>3380-A</v>
      </c>
      <c r="AD942" s="148" t="str">
        <f t="shared" si="107"/>
        <v>VVVVV</v>
      </c>
    </row>
    <row r="943" spans="1:30" ht="12.75">
      <c r="A943" s="100"/>
      <c r="B943" s="127"/>
      <c r="C943" s="126"/>
      <c r="D943" s="101"/>
      <c r="E943" s="102"/>
      <c r="F943" s="152">
        <f t="shared" si="103"/>
        <v>0</v>
      </c>
      <c r="G943" s="122">
        <f t="shared" si="104"/>
      </c>
      <c r="H943" s="130">
        <f t="shared" si="105"/>
      </c>
      <c r="I943" s="129">
        <f t="shared" si="108"/>
        <v>0</v>
      </c>
      <c r="J943" s="412">
        <f t="shared" si="102"/>
      </c>
      <c r="K943" s="413"/>
      <c r="L943" s="413"/>
      <c r="M943" s="413"/>
      <c r="N943" s="413"/>
      <c r="O943" s="413"/>
      <c r="P943" s="413"/>
      <c r="Q943" s="413"/>
      <c r="R943" s="413"/>
      <c r="S943" s="414"/>
      <c r="U943" s="134"/>
      <c r="V943" s="134"/>
      <c r="AC943" s="174" t="str">
        <f t="shared" si="106"/>
        <v>3380-A</v>
      </c>
      <c r="AD943" s="148" t="str">
        <f t="shared" si="107"/>
        <v>VVVVV</v>
      </c>
    </row>
    <row r="944" spans="1:30" ht="12.75">
      <c r="A944" s="100"/>
      <c r="B944" s="127"/>
      <c r="C944" s="126"/>
      <c r="D944" s="101"/>
      <c r="E944" s="102"/>
      <c r="F944" s="152">
        <f t="shared" si="103"/>
        <v>0</v>
      </c>
      <c r="G944" s="122">
        <f t="shared" si="104"/>
      </c>
      <c r="H944" s="130">
        <f t="shared" si="105"/>
      </c>
      <c r="I944" s="129">
        <f t="shared" si="108"/>
        <v>0</v>
      </c>
      <c r="J944" s="412">
        <f t="shared" si="102"/>
      </c>
      <c r="K944" s="413"/>
      <c r="L944" s="413"/>
      <c r="M944" s="413"/>
      <c r="N944" s="413"/>
      <c r="O944" s="413"/>
      <c r="P944" s="413"/>
      <c r="Q944" s="413"/>
      <c r="R944" s="413"/>
      <c r="S944" s="414"/>
      <c r="U944" s="134"/>
      <c r="V944" s="134"/>
      <c r="AC944" s="174" t="str">
        <f t="shared" si="106"/>
        <v>3380-A</v>
      </c>
      <c r="AD944" s="148" t="str">
        <f t="shared" si="107"/>
        <v>VVVVV</v>
      </c>
    </row>
    <row r="945" spans="1:30" ht="12.75">
      <c r="A945" s="100"/>
      <c r="B945" s="127"/>
      <c r="C945" s="126"/>
      <c r="D945" s="101"/>
      <c r="E945" s="102"/>
      <c r="F945" s="152">
        <f t="shared" si="103"/>
        <v>0</v>
      </c>
      <c r="G945" s="122">
        <f t="shared" si="104"/>
      </c>
      <c r="H945" s="130">
        <f t="shared" si="105"/>
      </c>
      <c r="I945" s="129">
        <f t="shared" si="108"/>
        <v>0</v>
      </c>
      <c r="J945" s="412">
        <f t="shared" si="102"/>
      </c>
      <c r="K945" s="413"/>
      <c r="L945" s="413"/>
      <c r="M945" s="413"/>
      <c r="N945" s="413"/>
      <c r="O945" s="413"/>
      <c r="P945" s="413"/>
      <c r="Q945" s="413"/>
      <c r="R945" s="413"/>
      <c r="S945" s="414"/>
      <c r="U945" s="134"/>
      <c r="V945" s="134"/>
      <c r="AC945" s="174" t="str">
        <f t="shared" si="106"/>
        <v>3380-A</v>
      </c>
      <c r="AD945" s="148" t="str">
        <f t="shared" si="107"/>
        <v>VVVVV</v>
      </c>
    </row>
    <row r="946" spans="1:30" ht="12.75">
      <c r="A946" s="100"/>
      <c r="B946" s="127"/>
      <c r="C946" s="126"/>
      <c r="D946" s="101"/>
      <c r="E946" s="102"/>
      <c r="F946" s="152">
        <f t="shared" si="103"/>
        <v>0</v>
      </c>
      <c r="G946" s="122">
        <f t="shared" si="104"/>
      </c>
      <c r="H946" s="130">
        <f t="shared" si="105"/>
      </c>
      <c r="I946" s="129">
        <f t="shared" si="108"/>
        <v>0</v>
      </c>
      <c r="J946" s="412">
        <f t="shared" si="102"/>
      </c>
      <c r="K946" s="413"/>
      <c r="L946" s="413"/>
      <c r="M946" s="413"/>
      <c r="N946" s="413"/>
      <c r="O946" s="413"/>
      <c r="P946" s="413"/>
      <c r="Q946" s="413"/>
      <c r="R946" s="413"/>
      <c r="S946" s="414"/>
      <c r="U946" s="134"/>
      <c r="V946" s="134"/>
      <c r="AC946" s="174" t="str">
        <f t="shared" si="106"/>
        <v>3380-A</v>
      </c>
      <c r="AD946" s="148" t="str">
        <f t="shared" si="107"/>
        <v>VVVVV</v>
      </c>
    </row>
    <row r="947" spans="1:30" ht="12.75">
      <c r="A947" s="100"/>
      <c r="B947" s="127"/>
      <c r="C947" s="126"/>
      <c r="D947" s="101"/>
      <c r="E947" s="102"/>
      <c r="F947" s="152">
        <f t="shared" si="103"/>
        <v>0</v>
      </c>
      <c r="G947" s="122">
        <f t="shared" si="104"/>
      </c>
      <c r="H947" s="130">
        <f t="shared" si="105"/>
      </c>
      <c r="I947" s="129">
        <f t="shared" si="108"/>
        <v>0</v>
      </c>
      <c r="J947" s="412">
        <f t="shared" si="102"/>
      </c>
      <c r="K947" s="413"/>
      <c r="L947" s="413"/>
      <c r="M947" s="413"/>
      <c r="N947" s="413"/>
      <c r="O947" s="413"/>
      <c r="P947" s="413"/>
      <c r="Q947" s="413"/>
      <c r="R947" s="413"/>
      <c r="S947" s="414"/>
      <c r="U947" s="134"/>
      <c r="V947" s="134"/>
      <c r="AC947" s="174" t="str">
        <f t="shared" si="106"/>
        <v>3380-A</v>
      </c>
      <c r="AD947" s="148" t="str">
        <f t="shared" si="107"/>
        <v>VVVVV</v>
      </c>
    </row>
    <row r="948" spans="1:30" ht="12.75">
      <c r="A948" s="100"/>
      <c r="B948" s="127"/>
      <c r="C948" s="126"/>
      <c r="D948" s="101"/>
      <c r="E948" s="102"/>
      <c r="F948" s="152">
        <f t="shared" si="103"/>
        <v>0</v>
      </c>
      <c r="G948" s="122">
        <f t="shared" si="104"/>
      </c>
      <c r="H948" s="130">
        <f t="shared" si="105"/>
      </c>
      <c r="I948" s="129">
        <f t="shared" si="108"/>
        <v>0</v>
      </c>
      <c r="J948" s="412">
        <f aca="true" t="shared" si="109" ref="J948:J1005">IF(E948&lt;&gt;"",LEFT("MDISK "&amp;RIGHT(CONCATENATE("0000",D948),4)&amp;" "&amp;dasdtype&amp;" "&amp;RIGHT(CONCATENATE("0000",H948),5)&amp;" "&amp;RIGHT(CONCATENATE("0000",E948),5)&amp;" "&amp;AD948&amp;" "&amp;parms,80),"")</f>
      </c>
      <c r="K948" s="413"/>
      <c r="L948" s="413"/>
      <c r="M948" s="413"/>
      <c r="N948" s="413"/>
      <c r="O948" s="413"/>
      <c r="P948" s="413"/>
      <c r="Q948" s="413"/>
      <c r="R948" s="413"/>
      <c r="S948" s="414"/>
      <c r="U948" s="134"/>
      <c r="V948" s="134"/>
      <c r="AC948" s="174" t="str">
        <f t="shared" si="106"/>
        <v>3380-A</v>
      </c>
      <c r="AD948" s="148" t="str">
        <f t="shared" si="107"/>
        <v>VVVVV</v>
      </c>
    </row>
    <row r="949" spans="1:30" ht="12.75">
      <c r="A949" s="100"/>
      <c r="B949" s="127"/>
      <c r="C949" s="126"/>
      <c r="D949" s="101"/>
      <c r="E949" s="102"/>
      <c r="F949" s="152">
        <f t="shared" si="103"/>
        <v>0</v>
      </c>
      <c r="G949" s="122">
        <f t="shared" si="104"/>
      </c>
      <c r="H949" s="130">
        <f t="shared" si="105"/>
      </c>
      <c r="I949" s="129">
        <f t="shared" si="108"/>
        <v>0</v>
      </c>
      <c r="J949" s="412">
        <f t="shared" si="109"/>
      </c>
      <c r="K949" s="413"/>
      <c r="L949" s="413"/>
      <c r="M949" s="413"/>
      <c r="N949" s="413"/>
      <c r="O949" s="413"/>
      <c r="P949" s="413"/>
      <c r="Q949" s="413"/>
      <c r="R949" s="413"/>
      <c r="S949" s="414"/>
      <c r="U949" s="134"/>
      <c r="V949" s="134"/>
      <c r="AC949" s="174" t="str">
        <f t="shared" si="106"/>
        <v>3380-A</v>
      </c>
      <c r="AD949" s="148" t="str">
        <f t="shared" si="107"/>
        <v>VVVVV</v>
      </c>
    </row>
    <row r="950" spans="1:30" ht="12.75">
      <c r="A950" s="100"/>
      <c r="B950" s="127"/>
      <c r="C950" s="126"/>
      <c r="D950" s="101"/>
      <c r="E950" s="102"/>
      <c r="F950" s="152">
        <f t="shared" si="103"/>
        <v>0</v>
      </c>
      <c r="G950" s="122">
        <f t="shared" si="104"/>
      </c>
      <c r="H950" s="130">
        <f t="shared" si="105"/>
      </c>
      <c r="I950" s="129">
        <f t="shared" si="108"/>
        <v>0</v>
      </c>
      <c r="J950" s="412">
        <f t="shared" si="109"/>
      </c>
      <c r="K950" s="413"/>
      <c r="L950" s="413"/>
      <c r="M950" s="413"/>
      <c r="N950" s="413"/>
      <c r="O950" s="413"/>
      <c r="P950" s="413"/>
      <c r="Q950" s="413"/>
      <c r="R950" s="413"/>
      <c r="S950" s="414"/>
      <c r="U950" s="134"/>
      <c r="V950" s="134"/>
      <c r="AC950" s="174" t="str">
        <f t="shared" si="106"/>
        <v>3380-A</v>
      </c>
      <c r="AD950" s="148" t="str">
        <f t="shared" si="107"/>
        <v>VVVVV</v>
      </c>
    </row>
    <row r="951" spans="1:30" ht="12.75">
      <c r="A951" s="100"/>
      <c r="B951" s="127"/>
      <c r="C951" s="126"/>
      <c r="D951" s="101"/>
      <c r="E951" s="102"/>
      <c r="F951" s="152">
        <f t="shared" si="103"/>
        <v>0</v>
      </c>
      <c r="G951" s="122">
        <f t="shared" si="104"/>
      </c>
      <c r="H951" s="130">
        <f t="shared" si="105"/>
      </c>
      <c r="I951" s="129">
        <f t="shared" si="108"/>
        <v>0</v>
      </c>
      <c r="J951" s="412">
        <f t="shared" si="109"/>
      </c>
      <c r="K951" s="413"/>
      <c r="L951" s="413"/>
      <c r="M951" s="413"/>
      <c r="N951" s="413"/>
      <c r="O951" s="413"/>
      <c r="P951" s="413"/>
      <c r="Q951" s="413"/>
      <c r="R951" s="413"/>
      <c r="S951" s="414"/>
      <c r="U951" s="134"/>
      <c r="V951" s="134"/>
      <c r="AC951" s="174" t="str">
        <f t="shared" si="106"/>
        <v>3380-A</v>
      </c>
      <c r="AD951" s="148" t="str">
        <f t="shared" si="107"/>
        <v>VVVVV</v>
      </c>
    </row>
    <row r="952" spans="1:30" ht="12.75">
      <c r="A952" s="100"/>
      <c r="B952" s="127"/>
      <c r="C952" s="126"/>
      <c r="D952" s="101"/>
      <c r="E952" s="102"/>
      <c r="F952" s="152">
        <f t="shared" si="103"/>
        <v>0</v>
      </c>
      <c r="G952" s="122">
        <f t="shared" si="104"/>
      </c>
      <c r="H952" s="130">
        <f t="shared" si="105"/>
      </c>
      <c r="I952" s="129">
        <f t="shared" si="108"/>
        <v>0</v>
      </c>
      <c r="J952" s="412">
        <f t="shared" si="109"/>
      </c>
      <c r="K952" s="413"/>
      <c r="L952" s="413"/>
      <c r="M952" s="413"/>
      <c r="N952" s="413"/>
      <c r="O952" s="413"/>
      <c r="P952" s="413"/>
      <c r="Q952" s="413"/>
      <c r="R952" s="413"/>
      <c r="S952" s="414"/>
      <c r="U952" s="134"/>
      <c r="V952" s="134"/>
      <c r="AC952" s="174" t="str">
        <f t="shared" si="106"/>
        <v>3380-A</v>
      </c>
      <c r="AD952" s="148" t="str">
        <f t="shared" si="107"/>
        <v>VVVVV</v>
      </c>
    </row>
    <row r="953" spans="1:30" ht="12.75">
      <c r="A953" s="100"/>
      <c r="B953" s="127"/>
      <c r="C953" s="126"/>
      <c r="D953" s="101"/>
      <c r="E953" s="102"/>
      <c r="F953" s="152">
        <f t="shared" si="103"/>
        <v>0</v>
      </c>
      <c r="G953" s="122">
        <f t="shared" si="104"/>
      </c>
      <c r="H953" s="130">
        <f t="shared" si="105"/>
      </c>
      <c r="I953" s="129">
        <f t="shared" si="108"/>
        <v>0</v>
      </c>
      <c r="J953" s="412">
        <f t="shared" si="109"/>
      </c>
      <c r="K953" s="413"/>
      <c r="L953" s="413"/>
      <c r="M953" s="413"/>
      <c r="N953" s="413"/>
      <c r="O953" s="413"/>
      <c r="P953" s="413"/>
      <c r="Q953" s="413"/>
      <c r="R953" s="413"/>
      <c r="S953" s="414"/>
      <c r="U953" s="134"/>
      <c r="V953" s="134"/>
      <c r="AC953" s="174" t="str">
        <f t="shared" si="106"/>
        <v>3380-A</v>
      </c>
      <c r="AD953" s="148" t="str">
        <f t="shared" si="107"/>
        <v>VVVVV</v>
      </c>
    </row>
    <row r="954" spans="1:30" ht="12.75">
      <c r="A954" s="100"/>
      <c r="B954" s="127"/>
      <c r="C954" s="126"/>
      <c r="D954" s="101"/>
      <c r="E954" s="102"/>
      <c r="F954" s="152">
        <f t="shared" si="103"/>
        <v>0</v>
      </c>
      <c r="G954" s="122">
        <f t="shared" si="104"/>
      </c>
      <c r="H954" s="130">
        <f t="shared" si="105"/>
      </c>
      <c r="I954" s="129">
        <f t="shared" si="108"/>
        <v>0</v>
      </c>
      <c r="J954" s="412">
        <f t="shared" si="109"/>
      </c>
      <c r="K954" s="413"/>
      <c r="L954" s="413"/>
      <c r="M954" s="413"/>
      <c r="N954" s="413"/>
      <c r="O954" s="413"/>
      <c r="P954" s="413"/>
      <c r="Q954" s="413"/>
      <c r="R954" s="413"/>
      <c r="S954" s="414"/>
      <c r="U954" s="134"/>
      <c r="V954" s="134"/>
      <c r="AC954" s="174" t="str">
        <f t="shared" si="106"/>
        <v>3380-A</v>
      </c>
      <c r="AD954" s="148" t="str">
        <f t="shared" si="107"/>
        <v>VVVVV</v>
      </c>
    </row>
    <row r="955" spans="1:30" ht="12.75">
      <c r="A955" s="100"/>
      <c r="B955" s="127"/>
      <c r="C955" s="126"/>
      <c r="D955" s="101"/>
      <c r="E955" s="102"/>
      <c r="F955" s="152">
        <f t="shared" si="103"/>
        <v>0</v>
      </c>
      <c r="G955" s="122">
        <f t="shared" si="104"/>
      </c>
      <c r="H955" s="130">
        <f t="shared" si="105"/>
      </c>
      <c r="I955" s="129">
        <f t="shared" si="108"/>
        <v>0</v>
      </c>
      <c r="J955" s="412">
        <f t="shared" si="109"/>
      </c>
      <c r="K955" s="413"/>
      <c r="L955" s="413"/>
      <c r="M955" s="413"/>
      <c r="N955" s="413"/>
      <c r="O955" s="413"/>
      <c r="P955" s="413"/>
      <c r="Q955" s="413"/>
      <c r="R955" s="413"/>
      <c r="S955" s="414"/>
      <c r="U955" s="134"/>
      <c r="V955" s="134"/>
      <c r="AC955" s="174" t="str">
        <f t="shared" si="106"/>
        <v>3380-A</v>
      </c>
      <c r="AD955" s="148" t="str">
        <f t="shared" si="107"/>
        <v>VVVVV</v>
      </c>
    </row>
    <row r="956" spans="1:30" ht="12.75">
      <c r="A956" s="100"/>
      <c r="B956" s="127"/>
      <c r="C956" s="126"/>
      <c r="D956" s="101"/>
      <c r="E956" s="102"/>
      <c r="F956" s="152">
        <f t="shared" si="103"/>
        <v>0</v>
      </c>
      <c r="G956" s="122">
        <f t="shared" si="104"/>
      </c>
      <c r="H956" s="130">
        <f t="shared" si="105"/>
      </c>
      <c r="I956" s="129">
        <f t="shared" si="108"/>
        <v>0</v>
      </c>
      <c r="J956" s="412">
        <f t="shared" si="109"/>
      </c>
      <c r="K956" s="413"/>
      <c r="L956" s="413"/>
      <c r="M956" s="413"/>
      <c r="N956" s="413"/>
      <c r="O956" s="413"/>
      <c r="P956" s="413"/>
      <c r="Q956" s="413"/>
      <c r="R956" s="413"/>
      <c r="S956" s="414"/>
      <c r="U956" s="134"/>
      <c r="V956" s="134"/>
      <c r="AC956" s="174" t="str">
        <f t="shared" si="106"/>
        <v>3380-A</v>
      </c>
      <c r="AD956" s="148" t="str">
        <f t="shared" si="107"/>
        <v>VVVVV</v>
      </c>
    </row>
    <row r="957" spans="1:30" ht="12.75">
      <c r="A957" s="100"/>
      <c r="B957" s="127"/>
      <c r="C957" s="126"/>
      <c r="D957" s="101"/>
      <c r="E957" s="102"/>
      <c r="F957" s="152">
        <f t="shared" si="103"/>
        <v>0</v>
      </c>
      <c r="G957" s="122">
        <f t="shared" si="104"/>
      </c>
      <c r="H957" s="130">
        <f t="shared" si="105"/>
      </c>
      <c r="I957" s="129">
        <f t="shared" si="108"/>
        <v>0</v>
      </c>
      <c r="J957" s="412">
        <f t="shared" si="109"/>
      </c>
      <c r="K957" s="413"/>
      <c r="L957" s="413"/>
      <c r="M957" s="413"/>
      <c r="N957" s="413"/>
      <c r="O957" s="413"/>
      <c r="P957" s="413"/>
      <c r="Q957" s="413"/>
      <c r="R957" s="413"/>
      <c r="S957" s="414"/>
      <c r="U957" s="134"/>
      <c r="V957" s="134"/>
      <c r="AC957" s="174" t="str">
        <f t="shared" si="106"/>
        <v>3380-A</v>
      </c>
      <c r="AD957" s="148" t="str">
        <f t="shared" si="107"/>
        <v>VVVVV</v>
      </c>
    </row>
    <row r="958" spans="1:30" ht="12.75">
      <c r="A958" s="100"/>
      <c r="B958" s="127"/>
      <c r="C958" s="126"/>
      <c r="D958" s="101"/>
      <c r="E958" s="102"/>
      <c r="F958" s="152">
        <f t="shared" si="103"/>
        <v>0</v>
      </c>
      <c r="G958" s="122">
        <f t="shared" si="104"/>
      </c>
      <c r="H958" s="130">
        <f t="shared" si="105"/>
      </c>
      <c r="I958" s="129">
        <f t="shared" si="108"/>
        <v>0</v>
      </c>
      <c r="J958" s="412">
        <f t="shared" si="109"/>
      </c>
      <c r="K958" s="413"/>
      <c r="L958" s="413"/>
      <c r="M958" s="413"/>
      <c r="N958" s="413"/>
      <c r="O958" s="413"/>
      <c r="P958" s="413"/>
      <c r="Q958" s="413"/>
      <c r="R958" s="413"/>
      <c r="S958" s="414"/>
      <c r="U958" s="134"/>
      <c r="V958" s="134"/>
      <c r="AC958" s="174" t="str">
        <f t="shared" si="106"/>
        <v>3380-A</v>
      </c>
      <c r="AD958" s="148" t="str">
        <f t="shared" si="107"/>
        <v>VVVVV</v>
      </c>
    </row>
    <row r="959" spans="1:30" ht="12.75">
      <c r="A959" s="100"/>
      <c r="B959" s="127"/>
      <c r="C959" s="126"/>
      <c r="D959" s="101"/>
      <c r="E959" s="102"/>
      <c r="F959" s="152">
        <f t="shared" si="103"/>
        <v>0</v>
      </c>
      <c r="G959" s="122">
        <f t="shared" si="104"/>
      </c>
      <c r="H959" s="130">
        <f t="shared" si="105"/>
      </c>
      <c r="I959" s="129">
        <f t="shared" si="108"/>
        <v>0</v>
      </c>
      <c r="J959" s="412">
        <f t="shared" si="109"/>
      </c>
      <c r="K959" s="413"/>
      <c r="L959" s="413"/>
      <c r="M959" s="413"/>
      <c r="N959" s="413"/>
      <c r="O959" s="413"/>
      <c r="P959" s="413"/>
      <c r="Q959" s="413"/>
      <c r="R959" s="413"/>
      <c r="S959" s="414"/>
      <c r="U959" s="134"/>
      <c r="V959" s="134"/>
      <c r="AC959" s="174" t="str">
        <f t="shared" si="106"/>
        <v>3380-A</v>
      </c>
      <c r="AD959" s="148" t="str">
        <f t="shared" si="107"/>
        <v>VVVVV</v>
      </c>
    </row>
    <row r="960" spans="1:30" ht="12.75">
      <c r="A960" s="100"/>
      <c r="B960" s="127"/>
      <c r="C960" s="126"/>
      <c r="D960" s="101"/>
      <c r="E960" s="102"/>
      <c r="F960" s="152">
        <f t="shared" si="103"/>
        <v>0</v>
      </c>
      <c r="G960" s="122">
        <f t="shared" si="104"/>
      </c>
      <c r="H960" s="130">
        <f t="shared" si="105"/>
      </c>
      <c r="I960" s="129">
        <f t="shared" si="108"/>
        <v>0</v>
      </c>
      <c r="J960" s="412">
        <f t="shared" si="109"/>
      </c>
      <c r="K960" s="413"/>
      <c r="L960" s="413"/>
      <c r="M960" s="413"/>
      <c r="N960" s="413"/>
      <c r="O960" s="413"/>
      <c r="P960" s="413"/>
      <c r="Q960" s="413"/>
      <c r="R960" s="413"/>
      <c r="S960" s="414"/>
      <c r="U960" s="134"/>
      <c r="V960" s="134"/>
      <c r="AC960" s="174" t="str">
        <f t="shared" si="106"/>
        <v>3380-A</v>
      </c>
      <c r="AD960" s="148" t="str">
        <f t="shared" si="107"/>
        <v>VVVVV</v>
      </c>
    </row>
    <row r="961" spans="1:30" ht="12.75">
      <c r="A961" s="100"/>
      <c r="B961" s="127"/>
      <c r="C961" s="126"/>
      <c r="D961" s="101"/>
      <c r="E961" s="102"/>
      <c r="F961" s="152">
        <f t="shared" si="103"/>
        <v>0</v>
      </c>
      <c r="G961" s="122">
        <f t="shared" si="104"/>
      </c>
      <c r="H961" s="130">
        <f t="shared" si="105"/>
      </c>
      <c r="I961" s="129">
        <f t="shared" si="108"/>
        <v>0</v>
      </c>
      <c r="J961" s="412">
        <f t="shared" si="109"/>
      </c>
      <c r="K961" s="413"/>
      <c r="L961" s="413"/>
      <c r="M961" s="413"/>
      <c r="N961" s="413"/>
      <c r="O961" s="413"/>
      <c r="P961" s="413"/>
      <c r="Q961" s="413"/>
      <c r="R961" s="413"/>
      <c r="S961" s="414"/>
      <c r="U961" s="134"/>
      <c r="V961" s="134"/>
      <c r="AC961" s="174" t="str">
        <f t="shared" si="106"/>
        <v>3380-A</v>
      </c>
      <c r="AD961" s="148" t="str">
        <f t="shared" si="107"/>
        <v>VVVVV</v>
      </c>
    </row>
    <row r="962" spans="1:30" ht="12.75">
      <c r="A962" s="100"/>
      <c r="B962" s="127"/>
      <c r="C962" s="126"/>
      <c r="D962" s="101"/>
      <c r="E962" s="102"/>
      <c r="F962" s="152">
        <f t="shared" si="103"/>
        <v>0</v>
      </c>
      <c r="G962" s="122">
        <f t="shared" si="104"/>
      </c>
      <c r="H962" s="130">
        <f t="shared" si="105"/>
      </c>
      <c r="I962" s="129">
        <f t="shared" si="108"/>
        <v>0</v>
      </c>
      <c r="J962" s="412">
        <f t="shared" si="109"/>
      </c>
      <c r="K962" s="413"/>
      <c r="L962" s="413"/>
      <c r="M962" s="413"/>
      <c r="N962" s="413"/>
      <c r="O962" s="413"/>
      <c r="P962" s="413"/>
      <c r="Q962" s="413"/>
      <c r="R962" s="413"/>
      <c r="S962" s="414"/>
      <c r="U962" s="134"/>
      <c r="V962" s="134"/>
      <c r="AC962" s="174" t="str">
        <f t="shared" si="106"/>
        <v>3380-A</v>
      </c>
      <c r="AD962" s="148" t="str">
        <f t="shared" si="107"/>
        <v>VVVVV</v>
      </c>
    </row>
    <row r="963" spans="1:30" ht="12.75">
      <c r="A963" s="100"/>
      <c r="B963" s="127"/>
      <c r="C963" s="126"/>
      <c r="D963" s="101"/>
      <c r="E963" s="102"/>
      <c r="F963" s="152">
        <f t="shared" si="103"/>
        <v>0</v>
      </c>
      <c r="G963" s="122">
        <f t="shared" si="104"/>
      </c>
      <c r="H963" s="130">
        <f t="shared" si="105"/>
      </c>
      <c r="I963" s="129">
        <f t="shared" si="108"/>
        <v>0</v>
      </c>
      <c r="J963" s="412">
        <f t="shared" si="109"/>
      </c>
      <c r="K963" s="413"/>
      <c r="L963" s="413"/>
      <c r="M963" s="413"/>
      <c r="N963" s="413"/>
      <c r="O963" s="413"/>
      <c r="P963" s="413"/>
      <c r="Q963" s="413"/>
      <c r="R963" s="413"/>
      <c r="S963" s="414"/>
      <c r="U963" s="134"/>
      <c r="V963" s="134"/>
      <c r="AC963" s="174" t="str">
        <f t="shared" si="106"/>
        <v>3380-A</v>
      </c>
      <c r="AD963" s="148" t="str">
        <f t="shared" si="107"/>
        <v>VVVVV</v>
      </c>
    </row>
    <row r="964" spans="1:30" ht="12.75">
      <c r="A964" s="100"/>
      <c r="B964" s="127"/>
      <c r="C964" s="126"/>
      <c r="D964" s="101"/>
      <c r="E964" s="102"/>
      <c r="F964" s="152">
        <f t="shared" si="103"/>
        <v>0</v>
      </c>
      <c r="G964" s="122">
        <f t="shared" si="104"/>
      </c>
      <c r="H964" s="130">
        <f t="shared" si="105"/>
      </c>
      <c r="I964" s="129">
        <f t="shared" si="108"/>
        <v>0</v>
      </c>
      <c r="J964" s="412">
        <f t="shared" si="109"/>
      </c>
      <c r="K964" s="413"/>
      <c r="L964" s="413"/>
      <c r="M964" s="413"/>
      <c r="N964" s="413"/>
      <c r="O964" s="413"/>
      <c r="P964" s="413"/>
      <c r="Q964" s="413"/>
      <c r="R964" s="413"/>
      <c r="S964" s="414"/>
      <c r="U964" s="134"/>
      <c r="V964" s="134"/>
      <c r="AC964" s="174" t="str">
        <f t="shared" si="106"/>
        <v>3380-A</v>
      </c>
      <c r="AD964" s="148" t="str">
        <f t="shared" si="107"/>
        <v>VVVVV</v>
      </c>
    </row>
    <row r="965" spans="1:30" ht="12.75">
      <c r="A965" s="100"/>
      <c r="B965" s="127"/>
      <c r="C965" s="126"/>
      <c r="D965" s="101"/>
      <c r="E965" s="102"/>
      <c r="F965" s="152">
        <f t="shared" si="103"/>
        <v>0</v>
      </c>
      <c r="G965" s="122">
        <f t="shared" si="104"/>
      </c>
      <c r="H965" s="130">
        <f t="shared" si="105"/>
      </c>
      <c r="I965" s="129">
        <f t="shared" si="108"/>
        <v>0</v>
      </c>
      <c r="J965" s="412">
        <f t="shared" si="109"/>
      </c>
      <c r="K965" s="413"/>
      <c r="L965" s="413"/>
      <c r="M965" s="413"/>
      <c r="N965" s="413"/>
      <c r="O965" s="413"/>
      <c r="P965" s="413"/>
      <c r="Q965" s="413"/>
      <c r="R965" s="413"/>
      <c r="S965" s="414"/>
      <c r="U965" s="134"/>
      <c r="V965" s="134"/>
      <c r="AC965" s="174" t="str">
        <f t="shared" si="106"/>
        <v>3380-A</v>
      </c>
      <c r="AD965" s="148" t="str">
        <f t="shared" si="107"/>
        <v>VVVVV</v>
      </c>
    </row>
    <row r="966" spans="1:30" ht="12.75">
      <c r="A966" s="100"/>
      <c r="B966" s="127"/>
      <c r="C966" s="126"/>
      <c r="D966" s="101"/>
      <c r="E966" s="102"/>
      <c r="F966" s="152">
        <f t="shared" si="103"/>
        <v>0</v>
      </c>
      <c r="G966" s="122">
        <f t="shared" si="104"/>
      </c>
      <c r="H966" s="130">
        <f t="shared" si="105"/>
      </c>
      <c r="I966" s="129">
        <f t="shared" si="108"/>
        <v>0</v>
      </c>
      <c r="J966" s="412">
        <f t="shared" si="109"/>
      </c>
      <c r="K966" s="413"/>
      <c r="L966" s="413"/>
      <c r="M966" s="413"/>
      <c r="N966" s="413"/>
      <c r="O966" s="413"/>
      <c r="P966" s="413"/>
      <c r="Q966" s="413"/>
      <c r="R966" s="413"/>
      <c r="S966" s="414"/>
      <c r="U966" s="134"/>
      <c r="V966" s="134"/>
      <c r="AC966" s="174" t="str">
        <f t="shared" si="106"/>
        <v>3380-A</v>
      </c>
      <c r="AD966" s="148" t="str">
        <f t="shared" si="107"/>
        <v>VVVVV</v>
      </c>
    </row>
    <row r="967" spans="1:30" ht="12.75">
      <c r="A967" s="100"/>
      <c r="B967" s="127"/>
      <c r="C967" s="126"/>
      <c r="D967" s="101"/>
      <c r="E967" s="102"/>
      <c r="F967" s="152">
        <f t="shared" si="103"/>
        <v>0</v>
      </c>
      <c r="G967" s="122">
        <f t="shared" si="104"/>
      </c>
      <c r="H967" s="130">
        <f t="shared" si="105"/>
      </c>
      <c r="I967" s="129">
        <f t="shared" si="108"/>
        <v>0</v>
      </c>
      <c r="J967" s="412">
        <f t="shared" si="109"/>
      </c>
      <c r="K967" s="413"/>
      <c r="L967" s="413"/>
      <c r="M967" s="413"/>
      <c r="N967" s="413"/>
      <c r="O967" s="413"/>
      <c r="P967" s="413"/>
      <c r="Q967" s="413"/>
      <c r="R967" s="413"/>
      <c r="S967" s="414"/>
      <c r="U967" s="134"/>
      <c r="V967" s="134"/>
      <c r="AC967" s="174" t="str">
        <f t="shared" si="106"/>
        <v>3380-A</v>
      </c>
      <c r="AD967" s="148" t="str">
        <f t="shared" si="107"/>
        <v>VVVVV</v>
      </c>
    </row>
    <row r="968" spans="1:30" ht="12.75">
      <c r="A968" s="100"/>
      <c r="B968" s="127"/>
      <c r="C968" s="126"/>
      <c r="D968" s="101"/>
      <c r="E968" s="102"/>
      <c r="F968" s="152">
        <f t="shared" si="103"/>
        <v>0</v>
      </c>
      <c r="G968" s="122">
        <f t="shared" si="104"/>
      </c>
      <c r="H968" s="130">
        <f t="shared" si="105"/>
      </c>
      <c r="I968" s="129">
        <f t="shared" si="108"/>
        <v>0</v>
      </c>
      <c r="J968" s="412">
        <f t="shared" si="109"/>
      </c>
      <c r="K968" s="413"/>
      <c r="L968" s="413"/>
      <c r="M968" s="413"/>
      <c r="N968" s="413"/>
      <c r="O968" s="413"/>
      <c r="P968" s="413"/>
      <c r="Q968" s="413"/>
      <c r="R968" s="413"/>
      <c r="S968" s="414"/>
      <c r="U968" s="134"/>
      <c r="V968" s="134"/>
      <c r="AC968" s="174" t="str">
        <f t="shared" si="106"/>
        <v>3380-A</v>
      </c>
      <c r="AD968" s="148" t="str">
        <f t="shared" si="107"/>
        <v>VVVVV</v>
      </c>
    </row>
    <row r="969" spans="1:30" ht="12.75">
      <c r="A969" s="100"/>
      <c r="B969" s="127"/>
      <c r="C969" s="126"/>
      <c r="D969" s="101"/>
      <c r="E969" s="102"/>
      <c r="F969" s="152">
        <f t="shared" si="103"/>
        <v>0</v>
      </c>
      <c r="G969" s="122">
        <f t="shared" si="104"/>
      </c>
      <c r="H969" s="130">
        <f t="shared" si="105"/>
      </c>
      <c r="I969" s="129">
        <f t="shared" si="108"/>
        <v>0</v>
      </c>
      <c r="J969" s="412">
        <f t="shared" si="109"/>
      </c>
      <c r="K969" s="413"/>
      <c r="L969" s="413"/>
      <c r="M969" s="413"/>
      <c r="N969" s="413"/>
      <c r="O969" s="413"/>
      <c r="P969" s="413"/>
      <c r="Q969" s="413"/>
      <c r="R969" s="413"/>
      <c r="S969" s="414"/>
      <c r="U969" s="134"/>
      <c r="V969" s="134"/>
      <c r="AC969" s="174" t="str">
        <f t="shared" si="106"/>
        <v>3380-A</v>
      </c>
      <c r="AD969" s="148" t="str">
        <f t="shared" si="107"/>
        <v>VVVVV</v>
      </c>
    </row>
    <row r="970" spans="1:30" ht="12.75">
      <c r="A970" s="100"/>
      <c r="B970" s="127"/>
      <c r="C970" s="126"/>
      <c r="D970" s="101"/>
      <c r="E970" s="102"/>
      <c r="F970" s="152">
        <f aca="true" t="shared" si="110" ref="F970:F1005">VLOOKUP(AC970,devtab,4,FALSE)*E970</f>
        <v>0</v>
      </c>
      <c r="G970" s="122">
        <f t="shared" si="104"/>
      </c>
      <c r="H970" s="130">
        <f t="shared" si="105"/>
      </c>
      <c r="I970" s="129">
        <f t="shared" si="108"/>
        <v>0</v>
      </c>
      <c r="J970" s="412">
        <f t="shared" si="109"/>
      </c>
      <c r="K970" s="413"/>
      <c r="L970" s="413"/>
      <c r="M970" s="413"/>
      <c r="N970" s="413"/>
      <c r="O970" s="413"/>
      <c r="P970" s="413"/>
      <c r="Q970" s="413"/>
      <c r="R970" s="413"/>
      <c r="S970" s="414"/>
      <c r="U970" s="134"/>
      <c r="V970" s="134"/>
      <c r="AC970" s="174" t="str">
        <f t="shared" si="106"/>
        <v>3380-A</v>
      </c>
      <c r="AD970" s="148" t="str">
        <f t="shared" si="107"/>
        <v>VVVVV</v>
      </c>
    </row>
    <row r="971" spans="1:30" ht="12.75">
      <c r="A971" s="100"/>
      <c r="B971" s="127"/>
      <c r="C971" s="126"/>
      <c r="D971" s="101"/>
      <c r="E971" s="102"/>
      <c r="F971" s="152">
        <f t="shared" si="110"/>
        <v>0</v>
      </c>
      <c r="G971" s="122">
        <f aca="true" t="shared" si="111" ref="G971:G1005">IF(A971&lt;&gt;"",VLOOKUP(B971,devtab,2,FALSE)-E971-1,IF(E971&lt;&gt;"",G970-E971,""))</f>
      </c>
      <c r="H971" s="130">
        <f aca="true" t="shared" si="112" ref="H971:H1005">IF(A971&lt;&gt;"",1,IF(E971&lt;&gt;"",I970+1,""))</f>
      </c>
      <c r="I971" s="129">
        <f t="shared" si="108"/>
        <v>0</v>
      </c>
      <c r="J971" s="412">
        <f t="shared" si="109"/>
      </c>
      <c r="K971" s="413"/>
      <c r="L971" s="413"/>
      <c r="M971" s="413"/>
      <c r="N971" s="413"/>
      <c r="O971" s="413"/>
      <c r="P971" s="413"/>
      <c r="Q971" s="413"/>
      <c r="R971" s="413"/>
      <c r="S971" s="414"/>
      <c r="U971" s="134"/>
      <c r="V971" s="134"/>
      <c r="AC971" s="174" t="str">
        <f aca="true" t="shared" si="113" ref="AC971:AC1005">IF(B971&lt;&gt;"",B971,AC970)</f>
        <v>3380-A</v>
      </c>
      <c r="AD971" s="148" t="str">
        <f aca="true" t="shared" si="114" ref="AD971:AD1005">IF(A971&lt;&gt;"",A971,AD970)</f>
        <v>VVVVV</v>
      </c>
    </row>
    <row r="972" spans="1:30" ht="12.75">
      <c r="A972" s="100"/>
      <c r="B972" s="127"/>
      <c r="C972" s="126"/>
      <c r="D972" s="101"/>
      <c r="E972" s="102"/>
      <c r="F972" s="152">
        <f t="shared" si="110"/>
        <v>0</v>
      </c>
      <c r="G972" s="122">
        <f t="shared" si="111"/>
      </c>
      <c r="H972" s="130">
        <f t="shared" si="112"/>
      </c>
      <c r="I972" s="129">
        <f t="shared" si="108"/>
        <v>0</v>
      </c>
      <c r="J972" s="412">
        <f t="shared" si="109"/>
      </c>
      <c r="K972" s="413"/>
      <c r="L972" s="413"/>
      <c r="M972" s="413"/>
      <c r="N972" s="413"/>
      <c r="O972" s="413"/>
      <c r="P972" s="413"/>
      <c r="Q972" s="413"/>
      <c r="R972" s="413"/>
      <c r="S972" s="414"/>
      <c r="U972" s="134"/>
      <c r="V972" s="134"/>
      <c r="AC972" s="174" t="str">
        <f t="shared" si="113"/>
        <v>3380-A</v>
      </c>
      <c r="AD972" s="148" t="str">
        <f t="shared" si="114"/>
        <v>VVVVV</v>
      </c>
    </row>
    <row r="973" spans="1:30" ht="12.75">
      <c r="A973" s="100"/>
      <c r="B973" s="127"/>
      <c r="C973" s="126"/>
      <c r="D973" s="101"/>
      <c r="E973" s="102"/>
      <c r="F973" s="152">
        <f t="shared" si="110"/>
        <v>0</v>
      </c>
      <c r="G973" s="122">
        <f t="shared" si="111"/>
      </c>
      <c r="H973" s="130">
        <f t="shared" si="112"/>
      </c>
      <c r="I973" s="129">
        <f t="shared" si="108"/>
        <v>0</v>
      </c>
      <c r="J973" s="412">
        <f t="shared" si="109"/>
      </c>
      <c r="K973" s="413"/>
      <c r="L973" s="413"/>
      <c r="M973" s="413"/>
      <c r="N973" s="413"/>
      <c r="O973" s="413"/>
      <c r="P973" s="413"/>
      <c r="Q973" s="413"/>
      <c r="R973" s="413"/>
      <c r="S973" s="414"/>
      <c r="U973" s="134"/>
      <c r="V973" s="134"/>
      <c r="AC973" s="174" t="str">
        <f t="shared" si="113"/>
        <v>3380-A</v>
      </c>
      <c r="AD973" s="148" t="str">
        <f t="shared" si="114"/>
        <v>VVVVV</v>
      </c>
    </row>
    <row r="974" spans="1:30" ht="12.75">
      <c r="A974" s="100"/>
      <c r="B974" s="127"/>
      <c r="C974" s="126"/>
      <c r="D974" s="101"/>
      <c r="E974" s="102"/>
      <c r="F974" s="152">
        <f t="shared" si="110"/>
        <v>0</v>
      </c>
      <c r="G974" s="122">
        <f t="shared" si="111"/>
      </c>
      <c r="H974" s="130">
        <f t="shared" si="112"/>
      </c>
      <c r="I974" s="129">
        <f aca="true" t="shared" si="115" ref="I974:I1005">IF(E974&lt;&gt;"",H974+E974-1,0)</f>
        <v>0</v>
      </c>
      <c r="J974" s="412">
        <f t="shared" si="109"/>
      </c>
      <c r="K974" s="413"/>
      <c r="L974" s="413"/>
      <c r="M974" s="413"/>
      <c r="N974" s="413"/>
      <c r="O974" s="413"/>
      <c r="P974" s="413"/>
      <c r="Q974" s="413"/>
      <c r="R974" s="413"/>
      <c r="S974" s="414"/>
      <c r="U974" s="134"/>
      <c r="V974" s="134"/>
      <c r="AC974" s="174" t="str">
        <f t="shared" si="113"/>
        <v>3380-A</v>
      </c>
      <c r="AD974" s="148" t="str">
        <f t="shared" si="114"/>
        <v>VVVVV</v>
      </c>
    </row>
    <row r="975" spans="1:30" ht="12.75">
      <c r="A975" s="100"/>
      <c r="B975" s="127"/>
      <c r="C975" s="126"/>
      <c r="D975" s="101"/>
      <c r="E975" s="102"/>
      <c r="F975" s="152">
        <f t="shared" si="110"/>
        <v>0</v>
      </c>
      <c r="G975" s="122">
        <f t="shared" si="111"/>
      </c>
      <c r="H975" s="130">
        <f t="shared" si="112"/>
      </c>
      <c r="I975" s="129">
        <f t="shared" si="115"/>
        <v>0</v>
      </c>
      <c r="J975" s="412">
        <f t="shared" si="109"/>
      </c>
      <c r="K975" s="413"/>
      <c r="L975" s="413"/>
      <c r="M975" s="413"/>
      <c r="N975" s="413"/>
      <c r="O975" s="413"/>
      <c r="P975" s="413"/>
      <c r="Q975" s="413"/>
      <c r="R975" s="413"/>
      <c r="S975" s="414"/>
      <c r="U975" s="134"/>
      <c r="V975" s="134"/>
      <c r="AC975" s="174" t="str">
        <f t="shared" si="113"/>
        <v>3380-A</v>
      </c>
      <c r="AD975" s="148" t="str">
        <f t="shared" si="114"/>
        <v>VVVVV</v>
      </c>
    </row>
    <row r="976" spans="1:30" ht="12.75">
      <c r="A976" s="100"/>
      <c r="B976" s="127"/>
      <c r="C976" s="126"/>
      <c r="D976" s="101"/>
      <c r="E976" s="102"/>
      <c r="F976" s="152">
        <f t="shared" si="110"/>
        <v>0</v>
      </c>
      <c r="G976" s="122">
        <f t="shared" si="111"/>
      </c>
      <c r="H976" s="130">
        <f t="shared" si="112"/>
      </c>
      <c r="I976" s="129">
        <f t="shared" si="115"/>
        <v>0</v>
      </c>
      <c r="J976" s="412">
        <f t="shared" si="109"/>
      </c>
      <c r="K976" s="413"/>
      <c r="L976" s="413"/>
      <c r="M976" s="413"/>
      <c r="N976" s="413"/>
      <c r="O976" s="413"/>
      <c r="P976" s="413"/>
      <c r="Q976" s="413"/>
      <c r="R976" s="413"/>
      <c r="S976" s="414"/>
      <c r="U976" s="134"/>
      <c r="V976" s="134"/>
      <c r="AC976" s="174" t="str">
        <f t="shared" si="113"/>
        <v>3380-A</v>
      </c>
      <c r="AD976" s="148" t="str">
        <f t="shared" si="114"/>
        <v>VVVVV</v>
      </c>
    </row>
    <row r="977" spans="1:30" ht="12.75">
      <c r="A977" s="100"/>
      <c r="B977" s="127"/>
      <c r="C977" s="126"/>
      <c r="D977" s="101"/>
      <c r="E977" s="102"/>
      <c r="F977" s="152">
        <f t="shared" si="110"/>
        <v>0</v>
      </c>
      <c r="G977" s="122">
        <f t="shared" si="111"/>
      </c>
      <c r="H977" s="130">
        <f t="shared" si="112"/>
      </c>
      <c r="I977" s="129">
        <f t="shared" si="115"/>
        <v>0</v>
      </c>
      <c r="J977" s="412">
        <f t="shared" si="109"/>
      </c>
      <c r="K977" s="413"/>
      <c r="L977" s="413"/>
      <c r="M977" s="413"/>
      <c r="N977" s="413"/>
      <c r="O977" s="413"/>
      <c r="P977" s="413"/>
      <c r="Q977" s="413"/>
      <c r="R977" s="413"/>
      <c r="S977" s="414"/>
      <c r="U977" s="134"/>
      <c r="V977" s="134"/>
      <c r="AC977" s="174" t="str">
        <f t="shared" si="113"/>
        <v>3380-A</v>
      </c>
      <c r="AD977" s="148" t="str">
        <f t="shared" si="114"/>
        <v>VVVVV</v>
      </c>
    </row>
    <row r="978" spans="1:30" ht="12.75">
      <c r="A978" s="100"/>
      <c r="B978" s="127"/>
      <c r="C978" s="126"/>
      <c r="D978" s="101"/>
      <c r="E978" s="102"/>
      <c r="F978" s="152">
        <f t="shared" si="110"/>
        <v>0</v>
      </c>
      <c r="G978" s="122">
        <f t="shared" si="111"/>
      </c>
      <c r="H978" s="130">
        <f t="shared" si="112"/>
      </c>
      <c r="I978" s="129">
        <f t="shared" si="115"/>
        <v>0</v>
      </c>
      <c r="J978" s="412">
        <f t="shared" si="109"/>
      </c>
      <c r="K978" s="413"/>
      <c r="L978" s="413"/>
      <c r="M978" s="413"/>
      <c r="N978" s="413"/>
      <c r="O978" s="413"/>
      <c r="P978" s="413"/>
      <c r="Q978" s="413"/>
      <c r="R978" s="413"/>
      <c r="S978" s="414"/>
      <c r="U978" s="134"/>
      <c r="V978" s="134"/>
      <c r="AC978" s="174" t="str">
        <f t="shared" si="113"/>
        <v>3380-A</v>
      </c>
      <c r="AD978" s="148" t="str">
        <f t="shared" si="114"/>
        <v>VVVVV</v>
      </c>
    </row>
    <row r="979" spans="1:30" ht="12.75">
      <c r="A979" s="100"/>
      <c r="B979" s="127"/>
      <c r="C979" s="126"/>
      <c r="D979" s="101"/>
      <c r="E979" s="102"/>
      <c r="F979" s="152">
        <f t="shared" si="110"/>
        <v>0</v>
      </c>
      <c r="G979" s="122">
        <f t="shared" si="111"/>
      </c>
      <c r="H979" s="130">
        <f t="shared" si="112"/>
      </c>
      <c r="I979" s="129">
        <f t="shared" si="115"/>
        <v>0</v>
      </c>
      <c r="J979" s="412">
        <f t="shared" si="109"/>
      </c>
      <c r="K979" s="413"/>
      <c r="L979" s="413"/>
      <c r="M979" s="413"/>
      <c r="N979" s="413"/>
      <c r="O979" s="413"/>
      <c r="P979" s="413"/>
      <c r="Q979" s="413"/>
      <c r="R979" s="413"/>
      <c r="S979" s="414"/>
      <c r="U979" s="134"/>
      <c r="V979" s="134"/>
      <c r="AC979" s="174" t="str">
        <f t="shared" si="113"/>
        <v>3380-A</v>
      </c>
      <c r="AD979" s="148" t="str">
        <f t="shared" si="114"/>
        <v>VVVVV</v>
      </c>
    </row>
    <row r="980" spans="1:30" ht="12.75">
      <c r="A980" s="100"/>
      <c r="B980" s="127"/>
      <c r="C980" s="126"/>
      <c r="D980" s="101"/>
      <c r="E980" s="102"/>
      <c r="F980" s="152">
        <f t="shared" si="110"/>
        <v>0</v>
      </c>
      <c r="G980" s="122">
        <f t="shared" si="111"/>
      </c>
      <c r="H980" s="130">
        <f t="shared" si="112"/>
      </c>
      <c r="I980" s="129">
        <f t="shared" si="115"/>
        <v>0</v>
      </c>
      <c r="J980" s="412">
        <f t="shared" si="109"/>
      </c>
      <c r="K980" s="413"/>
      <c r="L980" s="413"/>
      <c r="M980" s="413"/>
      <c r="N980" s="413"/>
      <c r="O980" s="413"/>
      <c r="P980" s="413"/>
      <c r="Q980" s="413"/>
      <c r="R980" s="413"/>
      <c r="S980" s="414"/>
      <c r="U980" s="134"/>
      <c r="V980" s="134"/>
      <c r="AC980" s="174" t="str">
        <f t="shared" si="113"/>
        <v>3380-A</v>
      </c>
      <c r="AD980" s="148" t="str">
        <f t="shared" si="114"/>
        <v>VVVVV</v>
      </c>
    </row>
    <row r="981" spans="1:30" ht="12.75">
      <c r="A981" s="100"/>
      <c r="B981" s="127"/>
      <c r="C981" s="126"/>
      <c r="D981" s="101"/>
      <c r="E981" s="102"/>
      <c r="F981" s="152">
        <f t="shared" si="110"/>
        <v>0</v>
      </c>
      <c r="G981" s="122">
        <f t="shared" si="111"/>
      </c>
      <c r="H981" s="130">
        <f t="shared" si="112"/>
      </c>
      <c r="I981" s="129">
        <f t="shared" si="115"/>
        <v>0</v>
      </c>
      <c r="J981" s="412">
        <f t="shared" si="109"/>
      </c>
      <c r="K981" s="413"/>
      <c r="L981" s="413"/>
      <c r="M981" s="413"/>
      <c r="N981" s="413"/>
      <c r="O981" s="413"/>
      <c r="P981" s="413"/>
      <c r="Q981" s="413"/>
      <c r="R981" s="413"/>
      <c r="S981" s="414"/>
      <c r="U981" s="134"/>
      <c r="V981" s="134"/>
      <c r="AC981" s="174" t="str">
        <f t="shared" si="113"/>
        <v>3380-A</v>
      </c>
      <c r="AD981" s="148" t="str">
        <f t="shared" si="114"/>
        <v>VVVVV</v>
      </c>
    </row>
    <row r="982" spans="1:30" ht="12.75">
      <c r="A982" s="100"/>
      <c r="B982" s="127"/>
      <c r="C982" s="126"/>
      <c r="D982" s="101"/>
      <c r="E982" s="102"/>
      <c r="F982" s="152">
        <f t="shared" si="110"/>
        <v>0</v>
      </c>
      <c r="G982" s="122">
        <f t="shared" si="111"/>
      </c>
      <c r="H982" s="130">
        <f t="shared" si="112"/>
      </c>
      <c r="I982" s="129">
        <f t="shared" si="115"/>
        <v>0</v>
      </c>
      <c r="J982" s="412">
        <f t="shared" si="109"/>
      </c>
      <c r="K982" s="413"/>
      <c r="L982" s="413"/>
      <c r="M982" s="413"/>
      <c r="N982" s="413"/>
      <c r="O982" s="413"/>
      <c r="P982" s="413"/>
      <c r="Q982" s="413"/>
      <c r="R982" s="413"/>
      <c r="S982" s="414"/>
      <c r="U982" s="134"/>
      <c r="V982" s="134"/>
      <c r="AC982" s="174" t="str">
        <f t="shared" si="113"/>
        <v>3380-A</v>
      </c>
      <c r="AD982" s="148" t="str">
        <f t="shared" si="114"/>
        <v>VVVVV</v>
      </c>
    </row>
    <row r="983" spans="1:30" ht="12.75">
      <c r="A983" s="100"/>
      <c r="B983" s="127"/>
      <c r="C983" s="126"/>
      <c r="D983" s="101"/>
      <c r="E983" s="102"/>
      <c r="F983" s="152">
        <f t="shared" si="110"/>
        <v>0</v>
      </c>
      <c r="G983" s="122">
        <f t="shared" si="111"/>
      </c>
      <c r="H983" s="130">
        <f t="shared" si="112"/>
      </c>
      <c r="I983" s="129">
        <f t="shared" si="115"/>
        <v>0</v>
      </c>
      <c r="J983" s="412">
        <f t="shared" si="109"/>
      </c>
      <c r="K983" s="413"/>
      <c r="L983" s="413"/>
      <c r="M983" s="413"/>
      <c r="N983" s="413"/>
      <c r="O983" s="413"/>
      <c r="P983" s="413"/>
      <c r="Q983" s="413"/>
      <c r="R983" s="413"/>
      <c r="S983" s="414"/>
      <c r="U983" s="134"/>
      <c r="V983" s="134"/>
      <c r="AC983" s="174" t="str">
        <f t="shared" si="113"/>
        <v>3380-A</v>
      </c>
      <c r="AD983" s="148" t="str">
        <f t="shared" si="114"/>
        <v>VVVVV</v>
      </c>
    </row>
    <row r="984" spans="1:30" ht="12.75">
      <c r="A984" s="100"/>
      <c r="B984" s="127"/>
      <c r="C984" s="126"/>
      <c r="D984" s="101"/>
      <c r="E984" s="102"/>
      <c r="F984" s="152">
        <f t="shared" si="110"/>
        <v>0</v>
      </c>
      <c r="G984" s="122">
        <f t="shared" si="111"/>
      </c>
      <c r="H984" s="130">
        <f t="shared" si="112"/>
      </c>
      <c r="I984" s="129">
        <f t="shared" si="115"/>
        <v>0</v>
      </c>
      <c r="J984" s="412">
        <f t="shared" si="109"/>
      </c>
      <c r="K984" s="413"/>
      <c r="L984" s="413"/>
      <c r="M984" s="413"/>
      <c r="N984" s="413"/>
      <c r="O984" s="413"/>
      <c r="P984" s="413"/>
      <c r="Q984" s="413"/>
      <c r="R984" s="413"/>
      <c r="S984" s="414"/>
      <c r="U984" s="134"/>
      <c r="V984" s="134"/>
      <c r="AC984" s="174" t="str">
        <f t="shared" si="113"/>
        <v>3380-A</v>
      </c>
      <c r="AD984" s="148" t="str">
        <f t="shared" si="114"/>
        <v>VVVVV</v>
      </c>
    </row>
    <row r="985" spans="1:30" ht="12.75">
      <c r="A985" s="100"/>
      <c r="B985" s="127"/>
      <c r="C985" s="126"/>
      <c r="D985" s="101"/>
      <c r="E985" s="102"/>
      <c r="F985" s="152">
        <f t="shared" si="110"/>
        <v>0</v>
      </c>
      <c r="G985" s="122">
        <f t="shared" si="111"/>
      </c>
      <c r="H985" s="130">
        <f t="shared" si="112"/>
      </c>
      <c r="I985" s="129">
        <f t="shared" si="115"/>
        <v>0</v>
      </c>
      <c r="J985" s="412">
        <f t="shared" si="109"/>
      </c>
      <c r="K985" s="413"/>
      <c r="L985" s="413"/>
      <c r="M985" s="413"/>
      <c r="N985" s="413"/>
      <c r="O985" s="413"/>
      <c r="P985" s="413"/>
      <c r="Q985" s="413"/>
      <c r="R985" s="413"/>
      <c r="S985" s="414"/>
      <c r="U985" s="134"/>
      <c r="V985" s="134"/>
      <c r="AC985" s="174" t="str">
        <f t="shared" si="113"/>
        <v>3380-A</v>
      </c>
      <c r="AD985" s="148" t="str">
        <f t="shared" si="114"/>
        <v>VVVVV</v>
      </c>
    </row>
    <row r="986" spans="1:30" ht="12.75">
      <c r="A986" s="100"/>
      <c r="B986" s="127"/>
      <c r="C986" s="126"/>
      <c r="D986" s="101"/>
      <c r="E986" s="102"/>
      <c r="F986" s="152">
        <f t="shared" si="110"/>
        <v>0</v>
      </c>
      <c r="G986" s="122">
        <f t="shared" si="111"/>
      </c>
      <c r="H986" s="130">
        <f t="shared" si="112"/>
      </c>
      <c r="I986" s="129">
        <f t="shared" si="115"/>
        <v>0</v>
      </c>
      <c r="J986" s="412">
        <f t="shared" si="109"/>
      </c>
      <c r="K986" s="413"/>
      <c r="L986" s="413"/>
      <c r="M986" s="413"/>
      <c r="N986" s="413"/>
      <c r="O986" s="413"/>
      <c r="P986" s="413"/>
      <c r="Q986" s="413"/>
      <c r="R986" s="413"/>
      <c r="S986" s="414"/>
      <c r="U986" s="134"/>
      <c r="V986" s="134"/>
      <c r="AC986" s="174" t="str">
        <f t="shared" si="113"/>
        <v>3380-A</v>
      </c>
      <c r="AD986" s="148" t="str">
        <f t="shared" si="114"/>
        <v>VVVVV</v>
      </c>
    </row>
    <row r="987" spans="1:30" ht="12.75">
      <c r="A987" s="100"/>
      <c r="B987" s="127"/>
      <c r="C987" s="126"/>
      <c r="D987" s="101"/>
      <c r="E987" s="102"/>
      <c r="F987" s="152">
        <f t="shared" si="110"/>
        <v>0</v>
      </c>
      <c r="G987" s="122">
        <f t="shared" si="111"/>
      </c>
      <c r="H987" s="130">
        <f t="shared" si="112"/>
      </c>
      <c r="I987" s="129">
        <f t="shared" si="115"/>
        <v>0</v>
      </c>
      <c r="J987" s="412">
        <f t="shared" si="109"/>
      </c>
      <c r="K987" s="413"/>
      <c r="L987" s="413"/>
      <c r="M987" s="413"/>
      <c r="N987" s="413"/>
      <c r="O987" s="413"/>
      <c r="P987" s="413"/>
      <c r="Q987" s="413"/>
      <c r="R987" s="413"/>
      <c r="S987" s="414"/>
      <c r="U987" s="134"/>
      <c r="V987" s="134"/>
      <c r="AC987" s="174" t="str">
        <f t="shared" si="113"/>
        <v>3380-A</v>
      </c>
      <c r="AD987" s="148" t="str">
        <f t="shared" si="114"/>
        <v>VVVVV</v>
      </c>
    </row>
    <row r="988" spans="1:30" ht="12.75">
      <c r="A988" s="100"/>
      <c r="B988" s="127"/>
      <c r="C988" s="126"/>
      <c r="D988" s="101"/>
      <c r="E988" s="102"/>
      <c r="F988" s="152">
        <f t="shared" si="110"/>
        <v>0</v>
      </c>
      <c r="G988" s="122">
        <f t="shared" si="111"/>
      </c>
      <c r="H988" s="130">
        <f t="shared" si="112"/>
      </c>
      <c r="I988" s="129">
        <f t="shared" si="115"/>
        <v>0</v>
      </c>
      <c r="J988" s="412">
        <f t="shared" si="109"/>
      </c>
      <c r="K988" s="413"/>
      <c r="L988" s="413"/>
      <c r="M988" s="413"/>
      <c r="N988" s="413"/>
      <c r="O988" s="413"/>
      <c r="P988" s="413"/>
      <c r="Q988" s="413"/>
      <c r="R988" s="413"/>
      <c r="S988" s="414"/>
      <c r="U988" s="134"/>
      <c r="V988" s="134"/>
      <c r="AC988" s="174" t="str">
        <f t="shared" si="113"/>
        <v>3380-A</v>
      </c>
      <c r="AD988" s="148" t="str">
        <f t="shared" si="114"/>
        <v>VVVVV</v>
      </c>
    </row>
    <row r="989" spans="1:30" ht="12.75">
      <c r="A989" s="100"/>
      <c r="B989" s="127"/>
      <c r="C989" s="126"/>
      <c r="D989" s="101"/>
      <c r="E989" s="102"/>
      <c r="F989" s="152">
        <f t="shared" si="110"/>
        <v>0</v>
      </c>
      <c r="G989" s="122">
        <f t="shared" si="111"/>
      </c>
      <c r="H989" s="130">
        <f t="shared" si="112"/>
      </c>
      <c r="I989" s="129">
        <f t="shared" si="115"/>
        <v>0</v>
      </c>
      <c r="J989" s="412">
        <f t="shared" si="109"/>
      </c>
      <c r="K989" s="413"/>
      <c r="L989" s="413"/>
      <c r="M989" s="413"/>
      <c r="N989" s="413"/>
      <c r="O989" s="413"/>
      <c r="P989" s="413"/>
      <c r="Q989" s="413"/>
      <c r="R989" s="413"/>
      <c r="S989" s="414"/>
      <c r="U989" s="134"/>
      <c r="V989" s="134"/>
      <c r="AC989" s="174" t="str">
        <f t="shared" si="113"/>
        <v>3380-A</v>
      </c>
      <c r="AD989" s="148" t="str">
        <f t="shared" si="114"/>
        <v>VVVVV</v>
      </c>
    </row>
    <row r="990" spans="1:30" ht="12.75">
      <c r="A990" s="100"/>
      <c r="B990" s="127"/>
      <c r="C990" s="126"/>
      <c r="D990" s="101"/>
      <c r="E990" s="102"/>
      <c r="F990" s="152">
        <f t="shared" si="110"/>
        <v>0</v>
      </c>
      <c r="G990" s="122">
        <f t="shared" si="111"/>
      </c>
      <c r="H990" s="130">
        <f t="shared" si="112"/>
      </c>
      <c r="I990" s="129">
        <f t="shared" si="115"/>
        <v>0</v>
      </c>
      <c r="J990" s="412">
        <f t="shared" si="109"/>
      </c>
      <c r="K990" s="413"/>
      <c r="L990" s="413"/>
      <c r="M990" s="413"/>
      <c r="N990" s="413"/>
      <c r="O990" s="413"/>
      <c r="P990" s="413"/>
      <c r="Q990" s="413"/>
      <c r="R990" s="413"/>
      <c r="S990" s="414"/>
      <c r="U990" s="134"/>
      <c r="V990" s="134"/>
      <c r="AC990" s="174" t="str">
        <f t="shared" si="113"/>
        <v>3380-A</v>
      </c>
      <c r="AD990" s="148" t="str">
        <f t="shared" si="114"/>
        <v>VVVVV</v>
      </c>
    </row>
    <row r="991" spans="1:30" ht="12.75">
      <c r="A991" s="100"/>
      <c r="B991" s="127"/>
      <c r="C991" s="126"/>
      <c r="D991" s="101"/>
      <c r="E991" s="102"/>
      <c r="F991" s="152">
        <f t="shared" si="110"/>
        <v>0</v>
      </c>
      <c r="G991" s="122">
        <f t="shared" si="111"/>
      </c>
      <c r="H991" s="130">
        <f t="shared" si="112"/>
      </c>
      <c r="I991" s="129">
        <f t="shared" si="115"/>
        <v>0</v>
      </c>
      <c r="J991" s="412">
        <f t="shared" si="109"/>
      </c>
      <c r="K991" s="413"/>
      <c r="L991" s="413"/>
      <c r="M991" s="413"/>
      <c r="N991" s="413"/>
      <c r="O991" s="413"/>
      <c r="P991" s="413"/>
      <c r="Q991" s="413"/>
      <c r="R991" s="413"/>
      <c r="S991" s="414"/>
      <c r="U991" s="134"/>
      <c r="V991" s="134"/>
      <c r="AC991" s="174" t="str">
        <f t="shared" si="113"/>
        <v>3380-A</v>
      </c>
      <c r="AD991" s="148" t="str">
        <f t="shared" si="114"/>
        <v>VVVVV</v>
      </c>
    </row>
    <row r="992" spans="1:30" ht="12.75">
      <c r="A992" s="100"/>
      <c r="B992" s="127"/>
      <c r="C992" s="126"/>
      <c r="D992" s="101"/>
      <c r="E992" s="102"/>
      <c r="F992" s="152">
        <f t="shared" si="110"/>
        <v>0</v>
      </c>
      <c r="G992" s="122">
        <f t="shared" si="111"/>
      </c>
      <c r="H992" s="130">
        <f t="shared" si="112"/>
      </c>
      <c r="I992" s="129">
        <f t="shared" si="115"/>
        <v>0</v>
      </c>
      <c r="J992" s="412">
        <f t="shared" si="109"/>
      </c>
      <c r="K992" s="413"/>
      <c r="L992" s="413"/>
      <c r="M992" s="413"/>
      <c r="N992" s="413"/>
      <c r="O992" s="413"/>
      <c r="P992" s="413"/>
      <c r="Q992" s="413"/>
      <c r="R992" s="413"/>
      <c r="S992" s="414"/>
      <c r="U992" s="134"/>
      <c r="V992" s="134"/>
      <c r="AC992" s="174" t="str">
        <f t="shared" si="113"/>
        <v>3380-A</v>
      </c>
      <c r="AD992" s="148" t="str">
        <f t="shared" si="114"/>
        <v>VVVVV</v>
      </c>
    </row>
    <row r="993" spans="1:30" ht="12.75">
      <c r="A993" s="100"/>
      <c r="B993" s="127"/>
      <c r="C993" s="126"/>
      <c r="D993" s="101"/>
      <c r="E993" s="102"/>
      <c r="F993" s="152">
        <f t="shared" si="110"/>
        <v>0</v>
      </c>
      <c r="G993" s="122">
        <f t="shared" si="111"/>
      </c>
      <c r="H993" s="130">
        <f t="shared" si="112"/>
      </c>
      <c r="I993" s="129">
        <f t="shared" si="115"/>
        <v>0</v>
      </c>
      <c r="J993" s="412">
        <f t="shared" si="109"/>
      </c>
      <c r="K993" s="413"/>
      <c r="L993" s="413"/>
      <c r="M993" s="413"/>
      <c r="N993" s="413"/>
      <c r="O993" s="413"/>
      <c r="P993" s="413"/>
      <c r="Q993" s="413"/>
      <c r="R993" s="413"/>
      <c r="S993" s="414"/>
      <c r="U993" s="134"/>
      <c r="V993" s="134"/>
      <c r="AC993" s="174" t="str">
        <f t="shared" si="113"/>
        <v>3380-A</v>
      </c>
      <c r="AD993" s="148" t="str">
        <f t="shared" si="114"/>
        <v>VVVVV</v>
      </c>
    </row>
    <row r="994" spans="1:30" ht="12.75">
      <c r="A994" s="100"/>
      <c r="B994" s="127"/>
      <c r="C994" s="126"/>
      <c r="D994" s="101"/>
      <c r="E994" s="102"/>
      <c r="F994" s="152">
        <f t="shared" si="110"/>
        <v>0</v>
      </c>
      <c r="G994" s="122">
        <f t="shared" si="111"/>
      </c>
      <c r="H994" s="130">
        <f t="shared" si="112"/>
      </c>
      <c r="I994" s="129">
        <f t="shared" si="115"/>
        <v>0</v>
      </c>
      <c r="J994" s="412">
        <f t="shared" si="109"/>
      </c>
      <c r="K994" s="413"/>
      <c r="L994" s="413"/>
      <c r="M994" s="413"/>
      <c r="N994" s="413"/>
      <c r="O994" s="413"/>
      <c r="P994" s="413"/>
      <c r="Q994" s="413"/>
      <c r="R994" s="413"/>
      <c r="S994" s="414"/>
      <c r="U994" s="134"/>
      <c r="V994" s="134"/>
      <c r="AC994" s="174" t="str">
        <f t="shared" si="113"/>
        <v>3380-A</v>
      </c>
      <c r="AD994" s="148" t="str">
        <f t="shared" si="114"/>
        <v>VVVVV</v>
      </c>
    </row>
    <row r="995" spans="1:30" ht="12.75">
      <c r="A995" s="100"/>
      <c r="B995" s="127"/>
      <c r="C995" s="126"/>
      <c r="D995" s="101"/>
      <c r="E995" s="102"/>
      <c r="F995" s="152">
        <f t="shared" si="110"/>
        <v>0</v>
      </c>
      <c r="G995" s="122">
        <f t="shared" si="111"/>
      </c>
      <c r="H995" s="130">
        <f t="shared" si="112"/>
      </c>
      <c r="I995" s="129">
        <f t="shared" si="115"/>
        <v>0</v>
      </c>
      <c r="J995" s="412">
        <f t="shared" si="109"/>
      </c>
      <c r="K995" s="413"/>
      <c r="L995" s="413"/>
      <c r="M995" s="413"/>
      <c r="N995" s="413"/>
      <c r="O995" s="413"/>
      <c r="P995" s="413"/>
      <c r="Q995" s="413"/>
      <c r="R995" s="413"/>
      <c r="S995" s="414"/>
      <c r="U995" s="134"/>
      <c r="V995" s="134"/>
      <c r="AC995" s="174" t="str">
        <f t="shared" si="113"/>
        <v>3380-A</v>
      </c>
      <c r="AD995" s="148" t="str">
        <f t="shared" si="114"/>
        <v>VVVVV</v>
      </c>
    </row>
    <row r="996" spans="1:30" ht="12.75">
      <c r="A996" s="100"/>
      <c r="B996" s="127"/>
      <c r="C996" s="126"/>
      <c r="D996" s="101"/>
      <c r="E996" s="102"/>
      <c r="F996" s="152">
        <f t="shared" si="110"/>
        <v>0</v>
      </c>
      <c r="G996" s="122">
        <f t="shared" si="111"/>
      </c>
      <c r="H996" s="130">
        <f t="shared" si="112"/>
      </c>
      <c r="I996" s="129">
        <f t="shared" si="115"/>
        <v>0</v>
      </c>
      <c r="J996" s="412">
        <f t="shared" si="109"/>
      </c>
      <c r="K996" s="413"/>
      <c r="L996" s="413"/>
      <c r="M996" s="413"/>
      <c r="N996" s="413"/>
      <c r="O996" s="413"/>
      <c r="P996" s="413"/>
      <c r="Q996" s="413"/>
      <c r="R996" s="413"/>
      <c r="S996" s="414"/>
      <c r="U996" s="134"/>
      <c r="V996" s="134"/>
      <c r="AC996" s="174" t="str">
        <f t="shared" si="113"/>
        <v>3380-A</v>
      </c>
      <c r="AD996" s="148" t="str">
        <f t="shared" si="114"/>
        <v>VVVVV</v>
      </c>
    </row>
    <row r="997" spans="1:30" ht="12.75">
      <c r="A997" s="100"/>
      <c r="B997" s="127"/>
      <c r="C997" s="126"/>
      <c r="D997" s="101"/>
      <c r="E997" s="102"/>
      <c r="F997" s="152">
        <f t="shared" si="110"/>
        <v>0</v>
      </c>
      <c r="G997" s="122">
        <f t="shared" si="111"/>
      </c>
      <c r="H997" s="130">
        <f t="shared" si="112"/>
      </c>
      <c r="I997" s="129">
        <f t="shared" si="115"/>
        <v>0</v>
      </c>
      <c r="J997" s="412">
        <f t="shared" si="109"/>
      </c>
      <c r="K997" s="413"/>
      <c r="L997" s="413"/>
      <c r="M997" s="413"/>
      <c r="N997" s="413"/>
      <c r="O997" s="413"/>
      <c r="P997" s="413"/>
      <c r="Q997" s="413"/>
      <c r="R997" s="413"/>
      <c r="S997" s="414"/>
      <c r="U997" s="134"/>
      <c r="V997" s="134"/>
      <c r="AC997" s="174" t="str">
        <f t="shared" si="113"/>
        <v>3380-A</v>
      </c>
      <c r="AD997" s="148" t="str">
        <f t="shared" si="114"/>
        <v>VVVVV</v>
      </c>
    </row>
    <row r="998" spans="1:30" ht="12.75">
      <c r="A998" s="100"/>
      <c r="B998" s="127"/>
      <c r="C998" s="126"/>
      <c r="D998" s="101"/>
      <c r="E998" s="102"/>
      <c r="F998" s="152">
        <f t="shared" si="110"/>
        <v>0</v>
      </c>
      <c r="G998" s="122">
        <f t="shared" si="111"/>
      </c>
      <c r="H998" s="130">
        <f t="shared" si="112"/>
      </c>
      <c r="I998" s="129">
        <f t="shared" si="115"/>
        <v>0</v>
      </c>
      <c r="J998" s="412">
        <f t="shared" si="109"/>
      </c>
      <c r="K998" s="413"/>
      <c r="L998" s="413"/>
      <c r="M998" s="413"/>
      <c r="N998" s="413"/>
      <c r="O998" s="413"/>
      <c r="P998" s="413"/>
      <c r="Q998" s="413"/>
      <c r="R998" s="413"/>
      <c r="S998" s="414"/>
      <c r="U998" s="134"/>
      <c r="V998" s="134"/>
      <c r="AC998" s="174" t="str">
        <f t="shared" si="113"/>
        <v>3380-A</v>
      </c>
      <c r="AD998" s="148" t="str">
        <f t="shared" si="114"/>
        <v>VVVVV</v>
      </c>
    </row>
    <row r="999" spans="1:30" ht="12.75">
      <c r="A999" s="100"/>
      <c r="B999" s="127"/>
      <c r="C999" s="126"/>
      <c r="D999" s="101"/>
      <c r="E999" s="102"/>
      <c r="F999" s="152">
        <f t="shared" si="110"/>
        <v>0</v>
      </c>
      <c r="G999" s="122">
        <f t="shared" si="111"/>
      </c>
      <c r="H999" s="130">
        <f t="shared" si="112"/>
      </c>
      <c r="I999" s="129">
        <f t="shared" si="115"/>
        <v>0</v>
      </c>
      <c r="J999" s="412">
        <f t="shared" si="109"/>
      </c>
      <c r="K999" s="413"/>
      <c r="L999" s="413"/>
      <c r="M999" s="413"/>
      <c r="N999" s="413"/>
      <c r="O999" s="413"/>
      <c r="P999" s="413"/>
      <c r="Q999" s="413"/>
      <c r="R999" s="413"/>
      <c r="S999" s="414"/>
      <c r="U999" s="134"/>
      <c r="V999" s="134"/>
      <c r="AC999" s="174" t="str">
        <f t="shared" si="113"/>
        <v>3380-A</v>
      </c>
      <c r="AD999" s="148" t="str">
        <f t="shared" si="114"/>
        <v>VVVVV</v>
      </c>
    </row>
    <row r="1000" spans="1:30" ht="12.75">
      <c r="A1000" s="100"/>
      <c r="B1000" s="127"/>
      <c r="C1000" s="126"/>
      <c r="D1000" s="101"/>
      <c r="E1000" s="102"/>
      <c r="F1000" s="152">
        <f t="shared" si="110"/>
        <v>0</v>
      </c>
      <c r="G1000" s="122">
        <f t="shared" si="111"/>
      </c>
      <c r="H1000" s="130">
        <f t="shared" si="112"/>
      </c>
      <c r="I1000" s="129">
        <f t="shared" si="115"/>
        <v>0</v>
      </c>
      <c r="J1000" s="412">
        <f t="shared" si="109"/>
      </c>
      <c r="K1000" s="413"/>
      <c r="L1000" s="413"/>
      <c r="M1000" s="413"/>
      <c r="N1000" s="413"/>
      <c r="O1000" s="413"/>
      <c r="P1000" s="413"/>
      <c r="Q1000" s="413"/>
      <c r="R1000" s="413"/>
      <c r="S1000" s="414"/>
      <c r="U1000" s="134"/>
      <c r="V1000" s="134"/>
      <c r="AC1000" s="174" t="str">
        <f t="shared" si="113"/>
        <v>3380-A</v>
      </c>
      <c r="AD1000" s="148" t="str">
        <f t="shared" si="114"/>
        <v>VVVVV</v>
      </c>
    </row>
    <row r="1001" spans="1:30" ht="12.75">
      <c r="A1001" s="100"/>
      <c r="B1001" s="127"/>
      <c r="C1001" s="126"/>
      <c r="D1001" s="101"/>
      <c r="E1001" s="102"/>
      <c r="F1001" s="152">
        <f t="shared" si="110"/>
        <v>0</v>
      </c>
      <c r="G1001" s="122">
        <f t="shared" si="111"/>
      </c>
      <c r="H1001" s="130">
        <f t="shared" si="112"/>
      </c>
      <c r="I1001" s="129">
        <f t="shared" si="115"/>
        <v>0</v>
      </c>
      <c r="J1001" s="412">
        <f t="shared" si="109"/>
      </c>
      <c r="K1001" s="413"/>
      <c r="L1001" s="413"/>
      <c r="M1001" s="413"/>
      <c r="N1001" s="413"/>
      <c r="O1001" s="413"/>
      <c r="P1001" s="413"/>
      <c r="Q1001" s="413"/>
      <c r="R1001" s="413"/>
      <c r="S1001" s="414"/>
      <c r="U1001" s="134"/>
      <c r="V1001" s="134"/>
      <c r="AC1001" s="174" t="str">
        <f t="shared" si="113"/>
        <v>3380-A</v>
      </c>
      <c r="AD1001" s="148" t="str">
        <f t="shared" si="114"/>
        <v>VVVVV</v>
      </c>
    </row>
    <row r="1002" spans="1:30" ht="12.75">
      <c r="A1002" s="100"/>
      <c r="B1002" s="127"/>
      <c r="C1002" s="126"/>
      <c r="D1002" s="101"/>
      <c r="E1002" s="102"/>
      <c r="F1002" s="152">
        <f t="shared" si="110"/>
        <v>0</v>
      </c>
      <c r="G1002" s="122">
        <f t="shared" si="111"/>
      </c>
      <c r="H1002" s="130">
        <f t="shared" si="112"/>
      </c>
      <c r="I1002" s="129">
        <f t="shared" si="115"/>
        <v>0</v>
      </c>
      <c r="J1002" s="412">
        <f t="shared" si="109"/>
      </c>
      <c r="K1002" s="413"/>
      <c r="L1002" s="413"/>
      <c r="M1002" s="413"/>
      <c r="N1002" s="413"/>
      <c r="O1002" s="413"/>
      <c r="P1002" s="413"/>
      <c r="Q1002" s="413"/>
      <c r="R1002" s="413"/>
      <c r="S1002" s="414"/>
      <c r="U1002" s="134"/>
      <c r="V1002" s="134"/>
      <c r="AC1002" s="174" t="str">
        <f t="shared" si="113"/>
        <v>3380-A</v>
      </c>
      <c r="AD1002" s="148" t="str">
        <f t="shared" si="114"/>
        <v>VVVVV</v>
      </c>
    </row>
    <row r="1003" spans="1:30" ht="12.75">
      <c r="A1003" s="100"/>
      <c r="B1003" s="127"/>
      <c r="C1003" s="126"/>
      <c r="D1003" s="101"/>
      <c r="E1003" s="102"/>
      <c r="F1003" s="152">
        <f t="shared" si="110"/>
        <v>0</v>
      </c>
      <c r="G1003" s="122">
        <f t="shared" si="111"/>
      </c>
      <c r="H1003" s="130">
        <f t="shared" si="112"/>
      </c>
      <c r="I1003" s="129">
        <f t="shared" si="115"/>
        <v>0</v>
      </c>
      <c r="J1003" s="412">
        <f t="shared" si="109"/>
      </c>
      <c r="K1003" s="413"/>
      <c r="L1003" s="413"/>
      <c r="M1003" s="413"/>
      <c r="N1003" s="413"/>
      <c r="O1003" s="413"/>
      <c r="P1003" s="413"/>
      <c r="Q1003" s="413"/>
      <c r="R1003" s="413"/>
      <c r="S1003" s="414"/>
      <c r="U1003" s="134"/>
      <c r="V1003" s="134"/>
      <c r="AC1003" s="174" t="str">
        <f t="shared" si="113"/>
        <v>3380-A</v>
      </c>
      <c r="AD1003" s="148" t="str">
        <f t="shared" si="114"/>
        <v>VVVVV</v>
      </c>
    </row>
    <row r="1004" spans="1:30" ht="12.75">
      <c r="A1004" s="100"/>
      <c r="B1004" s="127"/>
      <c r="C1004" s="126"/>
      <c r="D1004" s="101"/>
      <c r="E1004" s="102"/>
      <c r="F1004" s="152">
        <f t="shared" si="110"/>
        <v>0</v>
      </c>
      <c r="G1004" s="122">
        <f t="shared" si="111"/>
      </c>
      <c r="H1004" s="130">
        <f t="shared" si="112"/>
      </c>
      <c r="I1004" s="129">
        <f t="shared" si="115"/>
        <v>0</v>
      </c>
      <c r="J1004" s="412">
        <f t="shared" si="109"/>
      </c>
      <c r="K1004" s="413"/>
      <c r="L1004" s="413"/>
      <c r="M1004" s="413"/>
      <c r="N1004" s="413"/>
      <c r="O1004" s="413"/>
      <c r="P1004" s="413"/>
      <c r="Q1004" s="413"/>
      <c r="R1004" s="413"/>
      <c r="S1004" s="414"/>
      <c r="U1004" s="134"/>
      <c r="V1004" s="134"/>
      <c r="AC1004" s="174" t="str">
        <f t="shared" si="113"/>
        <v>3380-A</v>
      </c>
      <c r="AD1004" s="148" t="str">
        <f t="shared" si="114"/>
        <v>VVVVV</v>
      </c>
    </row>
    <row r="1005" spans="1:30" ht="12.75">
      <c r="A1005" s="100"/>
      <c r="B1005" s="127"/>
      <c r="C1005" s="126"/>
      <c r="D1005" s="101"/>
      <c r="E1005" s="102"/>
      <c r="F1005" s="152">
        <f t="shared" si="110"/>
        <v>0</v>
      </c>
      <c r="G1005" s="122">
        <f t="shared" si="111"/>
      </c>
      <c r="H1005" s="130">
        <f t="shared" si="112"/>
      </c>
      <c r="I1005" s="129">
        <f t="shared" si="115"/>
        <v>0</v>
      </c>
      <c r="J1005" s="412">
        <f t="shared" si="109"/>
      </c>
      <c r="K1005" s="413"/>
      <c r="L1005" s="413"/>
      <c r="M1005" s="413"/>
      <c r="N1005" s="413"/>
      <c r="O1005" s="413"/>
      <c r="P1005" s="413"/>
      <c r="Q1005" s="413"/>
      <c r="R1005" s="413"/>
      <c r="S1005" s="414"/>
      <c r="U1005" s="134"/>
      <c r="V1005" s="134"/>
      <c r="AC1005" s="174" t="str">
        <f t="shared" si="113"/>
        <v>3380-A</v>
      </c>
      <c r="AD1005" s="148" t="str">
        <f t="shared" si="114"/>
        <v>VVVVV</v>
      </c>
    </row>
    <row r="1006" spans="3:29" ht="12.75">
      <c r="C1006" s="153"/>
      <c r="D1006" s="89"/>
      <c r="E1006" s="103"/>
      <c r="F1006" s="103"/>
      <c r="G1006" s="103"/>
      <c r="H1006" s="103"/>
      <c r="I1006" s="103"/>
      <c r="J1006" s="90"/>
      <c r="K1006" s="89"/>
      <c r="L1006" s="89"/>
      <c r="M1006" s="89"/>
      <c r="N1006" s="89"/>
      <c r="O1006" s="89"/>
      <c r="P1006" s="89"/>
      <c r="Q1006" s="89"/>
      <c r="R1006" s="89"/>
      <c r="S1006" s="89"/>
      <c r="U1006" s="89"/>
      <c r="V1006" s="89"/>
      <c r="AC1006" s="174"/>
    </row>
    <row r="1007" spans="3:29" ht="12.75">
      <c r="C1007" s="153"/>
      <c r="D1007" s="89"/>
      <c r="E1007" s="103"/>
      <c r="F1007" s="103"/>
      <c r="G1007" s="103"/>
      <c r="H1007" s="103"/>
      <c r="I1007" s="103"/>
      <c r="J1007" s="90"/>
      <c r="K1007" s="89"/>
      <c r="L1007" s="89"/>
      <c r="M1007" s="89"/>
      <c r="N1007" s="89"/>
      <c r="O1007" s="89"/>
      <c r="P1007" s="89"/>
      <c r="Q1007" s="89"/>
      <c r="R1007" s="89"/>
      <c r="S1007" s="89"/>
      <c r="U1007" s="89"/>
      <c r="V1007" s="89"/>
      <c r="AC1007" s="174"/>
    </row>
    <row r="1008" spans="3:29" ht="12.75">
      <c r="C1008" s="153"/>
      <c r="D1008" s="89"/>
      <c r="E1008" s="103"/>
      <c r="F1008" s="103"/>
      <c r="G1008" s="103"/>
      <c r="H1008" s="103"/>
      <c r="I1008" s="103"/>
      <c r="J1008" s="90"/>
      <c r="K1008" s="89"/>
      <c r="L1008" s="89"/>
      <c r="M1008" s="89"/>
      <c r="N1008" s="89"/>
      <c r="O1008" s="89"/>
      <c r="P1008" s="89"/>
      <c r="Q1008" s="89"/>
      <c r="R1008" s="89"/>
      <c r="S1008" s="89"/>
      <c r="U1008" s="89"/>
      <c r="V1008" s="89"/>
      <c r="AC1008" s="174"/>
    </row>
    <row r="1009" spans="3:29" ht="12.75">
      <c r="C1009" s="153"/>
      <c r="D1009" s="89"/>
      <c r="E1009" s="103"/>
      <c r="F1009" s="103"/>
      <c r="G1009" s="103"/>
      <c r="H1009" s="103"/>
      <c r="I1009" s="103"/>
      <c r="J1009" s="90"/>
      <c r="K1009" s="89"/>
      <c r="L1009" s="89"/>
      <c r="M1009" s="89"/>
      <c r="N1009" s="89"/>
      <c r="O1009" s="89"/>
      <c r="P1009" s="89"/>
      <c r="Q1009" s="89"/>
      <c r="R1009" s="89"/>
      <c r="S1009" s="89"/>
      <c r="U1009" s="89"/>
      <c r="V1009" s="89"/>
      <c r="AC1009" s="174"/>
    </row>
    <row r="1010" spans="3:29" ht="12.75">
      <c r="C1010" s="153"/>
      <c r="D1010" s="89"/>
      <c r="E1010" s="103"/>
      <c r="F1010" s="103"/>
      <c r="G1010" s="103"/>
      <c r="H1010" s="103"/>
      <c r="I1010" s="103"/>
      <c r="J1010" s="90"/>
      <c r="K1010" s="89"/>
      <c r="L1010" s="89"/>
      <c r="M1010" s="89"/>
      <c r="N1010" s="89"/>
      <c r="O1010" s="89"/>
      <c r="P1010" s="89"/>
      <c r="Q1010" s="89"/>
      <c r="R1010" s="89"/>
      <c r="S1010" s="89"/>
      <c r="U1010" s="89"/>
      <c r="V1010" s="89"/>
      <c r="AC1010" s="174"/>
    </row>
    <row r="1011" spans="3:29" ht="12.75">
      <c r="C1011" s="153"/>
      <c r="D1011" s="89"/>
      <c r="E1011" s="103"/>
      <c r="F1011" s="103"/>
      <c r="G1011" s="103"/>
      <c r="H1011" s="103"/>
      <c r="I1011" s="103"/>
      <c r="J1011" s="90"/>
      <c r="K1011" s="89"/>
      <c r="L1011" s="89"/>
      <c r="M1011" s="89"/>
      <c r="N1011" s="89"/>
      <c r="O1011" s="89"/>
      <c r="P1011" s="89"/>
      <c r="Q1011" s="89"/>
      <c r="R1011" s="89"/>
      <c r="S1011" s="89"/>
      <c r="U1011" s="89"/>
      <c r="V1011" s="89"/>
      <c r="AC1011" s="174"/>
    </row>
    <row r="1012" spans="3:29" ht="12.75">
      <c r="C1012" s="153"/>
      <c r="D1012" s="89"/>
      <c r="E1012" s="103"/>
      <c r="F1012" s="103"/>
      <c r="G1012" s="103"/>
      <c r="H1012" s="103"/>
      <c r="I1012" s="103"/>
      <c r="J1012" s="90"/>
      <c r="K1012" s="89"/>
      <c r="L1012" s="89"/>
      <c r="M1012" s="89"/>
      <c r="N1012" s="89"/>
      <c r="O1012" s="89"/>
      <c r="P1012" s="89"/>
      <c r="Q1012" s="89"/>
      <c r="R1012" s="89"/>
      <c r="S1012" s="89"/>
      <c r="U1012" s="89"/>
      <c r="V1012" s="89"/>
      <c r="AC1012" s="174"/>
    </row>
    <row r="1013" spans="3:29" ht="12.75">
      <c r="C1013" s="153"/>
      <c r="D1013" s="89"/>
      <c r="E1013" s="103"/>
      <c r="F1013" s="103"/>
      <c r="G1013" s="103"/>
      <c r="H1013" s="103"/>
      <c r="I1013" s="103"/>
      <c r="J1013" s="90"/>
      <c r="K1013" s="89"/>
      <c r="L1013" s="89"/>
      <c r="M1013" s="89"/>
      <c r="N1013" s="89"/>
      <c r="O1013" s="89"/>
      <c r="P1013" s="89"/>
      <c r="Q1013" s="89"/>
      <c r="R1013" s="89"/>
      <c r="S1013" s="89"/>
      <c r="U1013" s="89"/>
      <c r="V1013" s="89"/>
      <c r="AC1013" s="174"/>
    </row>
    <row r="1014" spans="3:29" ht="12.75">
      <c r="C1014" s="153"/>
      <c r="D1014" s="89"/>
      <c r="E1014" s="103"/>
      <c r="F1014" s="103"/>
      <c r="G1014" s="103"/>
      <c r="H1014" s="103"/>
      <c r="I1014" s="103"/>
      <c r="J1014" s="90"/>
      <c r="K1014" s="89"/>
      <c r="L1014" s="89"/>
      <c r="M1014" s="89"/>
      <c r="N1014" s="89"/>
      <c r="O1014" s="89"/>
      <c r="P1014" s="89"/>
      <c r="Q1014" s="89"/>
      <c r="R1014" s="89"/>
      <c r="S1014" s="89"/>
      <c r="U1014" s="89"/>
      <c r="V1014" s="89"/>
      <c r="AC1014" s="174"/>
    </row>
    <row r="1015" spans="3:29" ht="12.75">
      <c r="C1015" s="153"/>
      <c r="D1015" s="89"/>
      <c r="E1015" s="103"/>
      <c r="F1015" s="103"/>
      <c r="G1015" s="103"/>
      <c r="H1015" s="103"/>
      <c r="I1015" s="103"/>
      <c r="J1015" s="90"/>
      <c r="K1015" s="89"/>
      <c r="L1015" s="89"/>
      <c r="M1015" s="89"/>
      <c r="N1015" s="89"/>
      <c r="O1015" s="89"/>
      <c r="P1015" s="89"/>
      <c r="Q1015" s="89"/>
      <c r="R1015" s="89"/>
      <c r="S1015" s="89"/>
      <c r="U1015" s="89"/>
      <c r="V1015" s="89"/>
      <c r="AC1015" s="174"/>
    </row>
    <row r="1016" spans="3:29" ht="12.75">
      <c r="C1016" s="153"/>
      <c r="D1016" s="89"/>
      <c r="E1016" s="103"/>
      <c r="F1016" s="103"/>
      <c r="G1016" s="103"/>
      <c r="H1016" s="103"/>
      <c r="I1016" s="103"/>
      <c r="J1016" s="90"/>
      <c r="K1016" s="89"/>
      <c r="L1016" s="89"/>
      <c r="M1016" s="89"/>
      <c r="N1016" s="89"/>
      <c r="O1016" s="89"/>
      <c r="P1016" s="89"/>
      <c r="Q1016" s="89"/>
      <c r="R1016" s="89"/>
      <c r="S1016" s="89"/>
      <c r="U1016" s="89"/>
      <c r="V1016" s="89"/>
      <c r="AC1016" s="174"/>
    </row>
    <row r="1017" spans="3:29" ht="12.75">
      <c r="C1017" s="153"/>
      <c r="D1017" s="89"/>
      <c r="E1017" s="103"/>
      <c r="F1017" s="103"/>
      <c r="G1017" s="103"/>
      <c r="H1017" s="103"/>
      <c r="I1017" s="103"/>
      <c r="J1017" s="90"/>
      <c r="K1017" s="89"/>
      <c r="L1017" s="89"/>
      <c r="M1017" s="89"/>
      <c r="N1017" s="89"/>
      <c r="O1017" s="89"/>
      <c r="P1017" s="89"/>
      <c r="Q1017" s="89"/>
      <c r="R1017" s="89"/>
      <c r="S1017" s="89"/>
      <c r="U1017" s="89"/>
      <c r="V1017" s="89"/>
      <c r="AC1017" s="174"/>
    </row>
    <row r="1018" spans="3:29" ht="12.75">
      <c r="C1018" s="153"/>
      <c r="D1018" s="89"/>
      <c r="E1018" s="103"/>
      <c r="F1018" s="103"/>
      <c r="G1018" s="103"/>
      <c r="H1018" s="103"/>
      <c r="I1018" s="103"/>
      <c r="J1018" s="90"/>
      <c r="K1018" s="89"/>
      <c r="L1018" s="89"/>
      <c r="M1018" s="89"/>
      <c r="N1018" s="89"/>
      <c r="O1018" s="89"/>
      <c r="P1018" s="89"/>
      <c r="Q1018" s="89"/>
      <c r="R1018" s="89"/>
      <c r="S1018" s="89"/>
      <c r="U1018" s="89"/>
      <c r="V1018" s="89"/>
      <c r="AC1018" s="174"/>
    </row>
    <row r="1019" spans="3:29" ht="12.75">
      <c r="C1019" s="153"/>
      <c r="D1019" s="89"/>
      <c r="E1019" s="103"/>
      <c r="F1019" s="103"/>
      <c r="G1019" s="103"/>
      <c r="H1019" s="103"/>
      <c r="I1019" s="103"/>
      <c r="J1019" s="90"/>
      <c r="K1019" s="89"/>
      <c r="L1019" s="89"/>
      <c r="M1019" s="89"/>
      <c r="N1019" s="89"/>
      <c r="O1019" s="89"/>
      <c r="P1019" s="89"/>
      <c r="Q1019" s="89"/>
      <c r="R1019" s="89"/>
      <c r="S1019" s="89"/>
      <c r="U1019" s="89"/>
      <c r="V1019" s="89"/>
      <c r="AC1019" s="174"/>
    </row>
    <row r="1020" spans="3:29" ht="12.75">
      <c r="C1020" s="153"/>
      <c r="D1020" s="89"/>
      <c r="E1020" s="103"/>
      <c r="F1020" s="103"/>
      <c r="G1020" s="103"/>
      <c r="H1020" s="103"/>
      <c r="I1020" s="103"/>
      <c r="J1020" s="90"/>
      <c r="K1020" s="89"/>
      <c r="L1020" s="89"/>
      <c r="M1020" s="89"/>
      <c r="N1020" s="89"/>
      <c r="O1020" s="89"/>
      <c r="P1020" s="89"/>
      <c r="Q1020" s="89"/>
      <c r="R1020" s="89"/>
      <c r="S1020" s="89"/>
      <c r="U1020" s="89"/>
      <c r="V1020" s="89"/>
      <c r="AC1020" s="174"/>
    </row>
    <row r="1021" spans="3:29" ht="12.75">
      <c r="C1021" s="153"/>
      <c r="D1021" s="89"/>
      <c r="E1021" s="103"/>
      <c r="F1021" s="103"/>
      <c r="G1021" s="103"/>
      <c r="H1021" s="103"/>
      <c r="I1021" s="103"/>
      <c r="J1021" s="90"/>
      <c r="K1021" s="89"/>
      <c r="L1021" s="89"/>
      <c r="M1021" s="89"/>
      <c r="N1021" s="89"/>
      <c r="O1021" s="89"/>
      <c r="P1021" s="89"/>
      <c r="Q1021" s="89"/>
      <c r="R1021" s="89"/>
      <c r="S1021" s="89"/>
      <c r="U1021" s="89"/>
      <c r="V1021" s="89"/>
      <c r="AC1021" s="174"/>
    </row>
    <row r="1022" spans="3:29" ht="12.75">
      <c r="C1022" s="153"/>
      <c r="D1022" s="89"/>
      <c r="E1022" s="103"/>
      <c r="F1022" s="103"/>
      <c r="G1022" s="103"/>
      <c r="H1022" s="103"/>
      <c r="I1022" s="103"/>
      <c r="J1022" s="90"/>
      <c r="K1022" s="89"/>
      <c r="L1022" s="89"/>
      <c r="M1022" s="89"/>
      <c r="N1022" s="89"/>
      <c r="O1022" s="89"/>
      <c r="P1022" s="89"/>
      <c r="Q1022" s="89"/>
      <c r="R1022" s="89"/>
      <c r="S1022" s="89"/>
      <c r="U1022" s="89"/>
      <c r="V1022" s="89"/>
      <c r="AC1022" s="174"/>
    </row>
    <row r="1023" spans="3:29" ht="12.75">
      <c r="C1023" s="153"/>
      <c r="D1023" s="89"/>
      <c r="E1023" s="103"/>
      <c r="F1023" s="103"/>
      <c r="G1023" s="103"/>
      <c r="H1023" s="103"/>
      <c r="I1023" s="103"/>
      <c r="J1023" s="90"/>
      <c r="K1023" s="89"/>
      <c r="L1023" s="89"/>
      <c r="M1023" s="89"/>
      <c r="N1023" s="89"/>
      <c r="O1023" s="89"/>
      <c r="P1023" s="89"/>
      <c r="Q1023" s="89"/>
      <c r="R1023" s="89"/>
      <c r="S1023" s="89"/>
      <c r="U1023" s="89"/>
      <c r="V1023" s="89"/>
      <c r="AC1023" s="174"/>
    </row>
    <row r="1024" spans="3:29" ht="12.75">
      <c r="C1024" s="153"/>
      <c r="D1024" s="89"/>
      <c r="E1024" s="103"/>
      <c r="F1024" s="103"/>
      <c r="G1024" s="103"/>
      <c r="H1024" s="103"/>
      <c r="I1024" s="103"/>
      <c r="J1024" s="90"/>
      <c r="K1024" s="89"/>
      <c r="L1024" s="89"/>
      <c r="M1024" s="89"/>
      <c r="N1024" s="89"/>
      <c r="O1024" s="89"/>
      <c r="P1024" s="89"/>
      <c r="Q1024" s="89"/>
      <c r="R1024" s="89"/>
      <c r="S1024" s="89"/>
      <c r="U1024" s="89"/>
      <c r="V1024" s="89"/>
      <c r="AC1024" s="174"/>
    </row>
    <row r="1025" spans="3:29" ht="12.75">
      <c r="C1025" s="153"/>
      <c r="D1025" s="89"/>
      <c r="E1025" s="103"/>
      <c r="F1025" s="103"/>
      <c r="G1025" s="103"/>
      <c r="H1025" s="103"/>
      <c r="I1025" s="103"/>
      <c r="J1025" s="90"/>
      <c r="K1025" s="89"/>
      <c r="L1025" s="89"/>
      <c r="M1025" s="89"/>
      <c r="N1025" s="89"/>
      <c r="O1025" s="89"/>
      <c r="P1025" s="89"/>
      <c r="Q1025" s="89"/>
      <c r="R1025" s="89"/>
      <c r="S1025" s="89"/>
      <c r="U1025" s="89"/>
      <c r="V1025" s="89"/>
      <c r="AC1025" s="174"/>
    </row>
    <row r="1026" spans="3:29" ht="12.75">
      <c r="C1026" s="153"/>
      <c r="D1026" s="89"/>
      <c r="E1026" s="103"/>
      <c r="F1026" s="103"/>
      <c r="G1026" s="103"/>
      <c r="H1026" s="103"/>
      <c r="I1026" s="103"/>
      <c r="J1026" s="90"/>
      <c r="K1026" s="89"/>
      <c r="L1026" s="89"/>
      <c r="M1026" s="89"/>
      <c r="N1026" s="89"/>
      <c r="O1026" s="89"/>
      <c r="P1026" s="89"/>
      <c r="Q1026" s="89"/>
      <c r="R1026" s="89"/>
      <c r="S1026" s="89"/>
      <c r="U1026" s="89"/>
      <c r="V1026" s="89"/>
      <c r="AC1026" s="174"/>
    </row>
    <row r="1027" spans="3:29" ht="12.75">
      <c r="C1027" s="153"/>
      <c r="D1027" s="89"/>
      <c r="E1027" s="103"/>
      <c r="F1027" s="103"/>
      <c r="G1027" s="103"/>
      <c r="H1027" s="103"/>
      <c r="I1027" s="103"/>
      <c r="J1027" s="90"/>
      <c r="K1027" s="89"/>
      <c r="L1027" s="89"/>
      <c r="M1027" s="89"/>
      <c r="N1027" s="89"/>
      <c r="O1027" s="89"/>
      <c r="P1027" s="89"/>
      <c r="Q1027" s="89"/>
      <c r="R1027" s="89"/>
      <c r="S1027" s="89"/>
      <c r="U1027" s="89"/>
      <c r="V1027" s="89"/>
      <c r="AC1027" s="174"/>
    </row>
    <row r="1028" spans="3:29" ht="12.75">
      <c r="C1028" s="153"/>
      <c r="D1028" s="89"/>
      <c r="E1028" s="103"/>
      <c r="F1028" s="103"/>
      <c r="G1028" s="103"/>
      <c r="H1028" s="103"/>
      <c r="I1028" s="103"/>
      <c r="J1028" s="90"/>
      <c r="K1028" s="89"/>
      <c r="L1028" s="89"/>
      <c r="M1028" s="89"/>
      <c r="N1028" s="89"/>
      <c r="O1028" s="89"/>
      <c r="P1028" s="89"/>
      <c r="Q1028" s="89"/>
      <c r="R1028" s="89"/>
      <c r="S1028" s="89"/>
      <c r="U1028" s="89"/>
      <c r="V1028" s="89"/>
      <c r="AC1028" s="174"/>
    </row>
    <row r="1029" spans="3:29" ht="12.75">
      <c r="C1029" s="153"/>
      <c r="D1029" s="89"/>
      <c r="E1029" s="103"/>
      <c r="F1029" s="103"/>
      <c r="G1029" s="103"/>
      <c r="H1029" s="103"/>
      <c r="I1029" s="103"/>
      <c r="J1029" s="90"/>
      <c r="K1029" s="89"/>
      <c r="L1029" s="89"/>
      <c r="M1029" s="89"/>
      <c r="N1029" s="89"/>
      <c r="O1029" s="89"/>
      <c r="P1029" s="89"/>
      <c r="Q1029" s="89"/>
      <c r="R1029" s="89"/>
      <c r="S1029" s="89"/>
      <c r="U1029" s="89"/>
      <c r="V1029" s="89"/>
      <c r="AC1029" s="174"/>
    </row>
    <row r="1030" spans="3:29" ht="12.75">
      <c r="C1030" s="153"/>
      <c r="D1030" s="89"/>
      <c r="E1030" s="103"/>
      <c r="F1030" s="103"/>
      <c r="G1030" s="103"/>
      <c r="H1030" s="103"/>
      <c r="I1030" s="103"/>
      <c r="J1030" s="90"/>
      <c r="K1030" s="89"/>
      <c r="L1030" s="89"/>
      <c r="M1030" s="89"/>
      <c r="N1030" s="89"/>
      <c r="O1030" s="89"/>
      <c r="P1030" s="89"/>
      <c r="Q1030" s="89"/>
      <c r="R1030" s="89"/>
      <c r="S1030" s="89"/>
      <c r="U1030" s="89"/>
      <c r="V1030" s="89"/>
      <c r="AC1030" s="174"/>
    </row>
    <row r="1031" spans="3:29" ht="12.75">
      <c r="C1031" s="153"/>
      <c r="D1031" s="89"/>
      <c r="E1031" s="103"/>
      <c r="F1031" s="103"/>
      <c r="G1031" s="103"/>
      <c r="H1031" s="103"/>
      <c r="I1031" s="103"/>
      <c r="J1031" s="90"/>
      <c r="K1031" s="89"/>
      <c r="L1031" s="89"/>
      <c r="M1031" s="89"/>
      <c r="N1031" s="89"/>
      <c r="O1031" s="89"/>
      <c r="P1031" s="89"/>
      <c r="Q1031" s="89"/>
      <c r="R1031" s="89"/>
      <c r="S1031" s="89"/>
      <c r="U1031" s="89"/>
      <c r="V1031" s="89"/>
      <c r="AC1031" s="174"/>
    </row>
    <row r="1032" spans="3:29" ht="12.75">
      <c r="C1032" s="153"/>
      <c r="D1032" s="89"/>
      <c r="E1032" s="103"/>
      <c r="F1032" s="103"/>
      <c r="G1032" s="103"/>
      <c r="H1032" s="103"/>
      <c r="I1032" s="103"/>
      <c r="J1032" s="90"/>
      <c r="K1032" s="89"/>
      <c r="L1032" s="89"/>
      <c r="M1032" s="89"/>
      <c r="N1032" s="89"/>
      <c r="O1032" s="89"/>
      <c r="P1032" s="89"/>
      <c r="Q1032" s="89"/>
      <c r="R1032" s="89"/>
      <c r="S1032" s="89"/>
      <c r="U1032" s="89"/>
      <c r="V1032" s="89"/>
      <c r="AC1032" s="174"/>
    </row>
    <row r="1033" spans="3:29" ht="12.75">
      <c r="C1033" s="153"/>
      <c r="D1033" s="89"/>
      <c r="E1033" s="103"/>
      <c r="F1033" s="103"/>
      <c r="G1033" s="103"/>
      <c r="H1033" s="103"/>
      <c r="I1033" s="103"/>
      <c r="J1033" s="90"/>
      <c r="K1033" s="89"/>
      <c r="L1033" s="89"/>
      <c r="M1033" s="89"/>
      <c r="N1033" s="89"/>
      <c r="O1033" s="89"/>
      <c r="P1033" s="89"/>
      <c r="Q1033" s="89"/>
      <c r="R1033" s="89"/>
      <c r="S1033" s="89"/>
      <c r="U1033" s="89"/>
      <c r="V1033" s="89"/>
      <c r="AC1033" s="174"/>
    </row>
    <row r="1034" spans="3:29" ht="12.75">
      <c r="C1034" s="153"/>
      <c r="D1034" s="89"/>
      <c r="E1034" s="103"/>
      <c r="F1034" s="103"/>
      <c r="G1034" s="103"/>
      <c r="H1034" s="103"/>
      <c r="I1034" s="103"/>
      <c r="J1034" s="90"/>
      <c r="K1034" s="89"/>
      <c r="L1034" s="89"/>
      <c r="M1034" s="89"/>
      <c r="N1034" s="89"/>
      <c r="O1034" s="89"/>
      <c r="P1034" s="89"/>
      <c r="Q1034" s="89"/>
      <c r="R1034" s="89"/>
      <c r="S1034" s="89"/>
      <c r="U1034" s="89"/>
      <c r="V1034" s="89"/>
      <c r="AC1034" s="174"/>
    </row>
    <row r="1035" spans="3:29" ht="12.75">
      <c r="C1035" s="153"/>
      <c r="D1035" s="89"/>
      <c r="E1035" s="103"/>
      <c r="F1035" s="103"/>
      <c r="G1035" s="103"/>
      <c r="H1035" s="103"/>
      <c r="I1035" s="103"/>
      <c r="J1035" s="90"/>
      <c r="K1035" s="89"/>
      <c r="L1035" s="89"/>
      <c r="M1035" s="89"/>
      <c r="N1035" s="89"/>
      <c r="O1035" s="89"/>
      <c r="P1035" s="89"/>
      <c r="Q1035" s="89"/>
      <c r="R1035" s="89"/>
      <c r="S1035" s="89"/>
      <c r="U1035" s="89"/>
      <c r="V1035" s="89"/>
      <c r="AC1035" s="174"/>
    </row>
    <row r="1036" spans="3:29" ht="12.75">
      <c r="C1036" s="153"/>
      <c r="D1036" s="89"/>
      <c r="E1036" s="103"/>
      <c r="F1036" s="103"/>
      <c r="G1036" s="103"/>
      <c r="H1036" s="103"/>
      <c r="I1036" s="103"/>
      <c r="J1036" s="90"/>
      <c r="K1036" s="89"/>
      <c r="L1036" s="89"/>
      <c r="M1036" s="89"/>
      <c r="N1036" s="89"/>
      <c r="O1036" s="89"/>
      <c r="P1036" s="89"/>
      <c r="Q1036" s="89"/>
      <c r="R1036" s="89"/>
      <c r="S1036" s="89"/>
      <c r="U1036" s="89"/>
      <c r="V1036" s="89"/>
      <c r="AC1036" s="174"/>
    </row>
    <row r="1037" spans="3:29" ht="12.75">
      <c r="C1037" s="153"/>
      <c r="D1037" s="89"/>
      <c r="E1037" s="103"/>
      <c r="F1037" s="103"/>
      <c r="G1037" s="103"/>
      <c r="H1037" s="103"/>
      <c r="I1037" s="103"/>
      <c r="J1037" s="90"/>
      <c r="K1037" s="89"/>
      <c r="L1037" s="89"/>
      <c r="M1037" s="89"/>
      <c r="N1037" s="89"/>
      <c r="O1037" s="89"/>
      <c r="P1037" s="89"/>
      <c r="Q1037" s="89"/>
      <c r="R1037" s="89"/>
      <c r="S1037" s="89"/>
      <c r="U1037" s="89"/>
      <c r="V1037" s="89"/>
      <c r="AC1037" s="174"/>
    </row>
    <row r="1038" spans="3:29" ht="12.75">
      <c r="C1038" s="153"/>
      <c r="D1038" s="89"/>
      <c r="E1038" s="103"/>
      <c r="F1038" s="103"/>
      <c r="G1038" s="103"/>
      <c r="H1038" s="103"/>
      <c r="I1038" s="103"/>
      <c r="J1038" s="90"/>
      <c r="K1038" s="89"/>
      <c r="L1038" s="89"/>
      <c r="M1038" s="89"/>
      <c r="N1038" s="89"/>
      <c r="O1038" s="89"/>
      <c r="P1038" s="89"/>
      <c r="Q1038" s="89"/>
      <c r="R1038" s="89"/>
      <c r="S1038" s="89"/>
      <c r="U1038" s="89"/>
      <c r="V1038" s="89"/>
      <c r="AC1038" s="174"/>
    </row>
    <row r="1039" spans="3:29" ht="12.75">
      <c r="C1039" s="153"/>
      <c r="D1039" s="89"/>
      <c r="E1039" s="103"/>
      <c r="F1039" s="103"/>
      <c r="G1039" s="103"/>
      <c r="H1039" s="103"/>
      <c r="I1039" s="103"/>
      <c r="J1039" s="90"/>
      <c r="K1039" s="89"/>
      <c r="L1039" s="89"/>
      <c r="M1039" s="89"/>
      <c r="N1039" s="89"/>
      <c r="O1039" s="89"/>
      <c r="P1039" s="89"/>
      <c r="Q1039" s="89"/>
      <c r="R1039" s="89"/>
      <c r="S1039" s="89"/>
      <c r="U1039" s="89"/>
      <c r="V1039" s="89"/>
      <c r="AC1039" s="174"/>
    </row>
    <row r="1040" spans="3:29" ht="12.75">
      <c r="C1040" s="153"/>
      <c r="D1040" s="89"/>
      <c r="E1040" s="103"/>
      <c r="F1040" s="103"/>
      <c r="G1040" s="103"/>
      <c r="H1040" s="103"/>
      <c r="I1040" s="103"/>
      <c r="J1040" s="90"/>
      <c r="K1040" s="89"/>
      <c r="L1040" s="89"/>
      <c r="M1040" s="89"/>
      <c r="N1040" s="89"/>
      <c r="O1040" s="89"/>
      <c r="P1040" s="89"/>
      <c r="Q1040" s="89"/>
      <c r="R1040" s="89"/>
      <c r="S1040" s="89"/>
      <c r="U1040" s="89"/>
      <c r="V1040" s="89"/>
      <c r="AC1040" s="174"/>
    </row>
    <row r="1041" spans="3:29" ht="12.75">
      <c r="C1041" s="153"/>
      <c r="D1041" s="89"/>
      <c r="E1041" s="103"/>
      <c r="F1041" s="103"/>
      <c r="G1041" s="103"/>
      <c r="H1041" s="103"/>
      <c r="I1041" s="103"/>
      <c r="J1041" s="90"/>
      <c r="K1041" s="89"/>
      <c r="L1041" s="89"/>
      <c r="M1041" s="89"/>
      <c r="N1041" s="89"/>
      <c r="O1041" s="89"/>
      <c r="P1041" s="89"/>
      <c r="Q1041" s="89"/>
      <c r="R1041" s="89"/>
      <c r="S1041" s="89"/>
      <c r="U1041" s="89"/>
      <c r="V1041" s="89"/>
      <c r="AC1041" s="174"/>
    </row>
    <row r="1042" spans="3:29" ht="12.75">
      <c r="C1042" s="153"/>
      <c r="D1042" s="89"/>
      <c r="E1042" s="103"/>
      <c r="F1042" s="103"/>
      <c r="G1042" s="103"/>
      <c r="H1042" s="103"/>
      <c r="I1042" s="103"/>
      <c r="J1042" s="90"/>
      <c r="K1042" s="89"/>
      <c r="L1042" s="89"/>
      <c r="M1042" s="89"/>
      <c r="N1042" s="89"/>
      <c r="O1042" s="89"/>
      <c r="P1042" s="89"/>
      <c r="Q1042" s="89"/>
      <c r="R1042" s="89"/>
      <c r="S1042" s="89"/>
      <c r="U1042" s="89"/>
      <c r="V1042" s="89"/>
      <c r="AC1042" s="174"/>
    </row>
    <row r="1043" spans="3:29" ht="12.75">
      <c r="C1043" s="153"/>
      <c r="D1043" s="89"/>
      <c r="E1043" s="103"/>
      <c r="F1043" s="103"/>
      <c r="G1043" s="103"/>
      <c r="H1043" s="103"/>
      <c r="I1043" s="103"/>
      <c r="J1043" s="90"/>
      <c r="K1043" s="89"/>
      <c r="L1043" s="89"/>
      <c r="M1043" s="89"/>
      <c r="N1043" s="89"/>
      <c r="O1043" s="89"/>
      <c r="P1043" s="89"/>
      <c r="Q1043" s="89"/>
      <c r="R1043" s="89"/>
      <c r="S1043" s="89"/>
      <c r="U1043" s="89"/>
      <c r="V1043" s="89"/>
      <c r="AC1043" s="174"/>
    </row>
    <row r="1044" spans="3:29" ht="12.75">
      <c r="C1044" s="153"/>
      <c r="D1044" s="89"/>
      <c r="E1044" s="103"/>
      <c r="F1044" s="103"/>
      <c r="G1044" s="103"/>
      <c r="H1044" s="103"/>
      <c r="I1044" s="103"/>
      <c r="J1044" s="90"/>
      <c r="K1044" s="89"/>
      <c r="L1044" s="89"/>
      <c r="M1044" s="89"/>
      <c r="N1044" s="89"/>
      <c r="O1044" s="89"/>
      <c r="P1044" s="89"/>
      <c r="Q1044" s="89"/>
      <c r="R1044" s="89"/>
      <c r="S1044" s="89"/>
      <c r="U1044" s="89"/>
      <c r="V1044" s="89"/>
      <c r="AC1044" s="174"/>
    </row>
    <row r="1045" spans="3:29" ht="12.75">
      <c r="C1045" s="153"/>
      <c r="D1045" s="89"/>
      <c r="E1045" s="103"/>
      <c r="F1045" s="103"/>
      <c r="G1045" s="103"/>
      <c r="H1045" s="103"/>
      <c r="I1045" s="103"/>
      <c r="J1045" s="90"/>
      <c r="K1045" s="89"/>
      <c r="L1045" s="89"/>
      <c r="M1045" s="89"/>
      <c r="N1045" s="89"/>
      <c r="O1045" s="89"/>
      <c r="P1045" s="89"/>
      <c r="Q1045" s="89"/>
      <c r="R1045" s="89"/>
      <c r="S1045" s="89"/>
      <c r="U1045" s="89"/>
      <c r="V1045" s="89"/>
      <c r="AC1045" s="174"/>
    </row>
    <row r="1046" spans="3:29" ht="12.75">
      <c r="C1046" s="153"/>
      <c r="D1046" s="89"/>
      <c r="E1046" s="103"/>
      <c r="F1046" s="103"/>
      <c r="G1046" s="103"/>
      <c r="H1046" s="103"/>
      <c r="I1046" s="103"/>
      <c r="J1046" s="90"/>
      <c r="K1046" s="89"/>
      <c r="L1046" s="89"/>
      <c r="M1046" s="89"/>
      <c r="N1046" s="89"/>
      <c r="O1046" s="89"/>
      <c r="P1046" s="89"/>
      <c r="Q1046" s="89"/>
      <c r="R1046" s="89"/>
      <c r="S1046" s="89"/>
      <c r="U1046" s="89"/>
      <c r="V1046" s="89"/>
      <c r="AC1046" s="174"/>
    </row>
    <row r="1047" spans="3:29" ht="12.75">
      <c r="C1047" s="153"/>
      <c r="D1047" s="89"/>
      <c r="E1047" s="103"/>
      <c r="F1047" s="103"/>
      <c r="G1047" s="103"/>
      <c r="H1047" s="103"/>
      <c r="I1047" s="103"/>
      <c r="J1047" s="90"/>
      <c r="K1047" s="89"/>
      <c r="L1047" s="89"/>
      <c r="M1047" s="89"/>
      <c r="N1047" s="89"/>
      <c r="O1047" s="89"/>
      <c r="P1047" s="89"/>
      <c r="Q1047" s="89"/>
      <c r="R1047" s="89"/>
      <c r="S1047" s="89"/>
      <c r="U1047" s="89"/>
      <c r="V1047" s="89"/>
      <c r="AC1047" s="174"/>
    </row>
    <row r="1048" spans="3:29" ht="12.75">
      <c r="C1048" s="153"/>
      <c r="D1048" s="89"/>
      <c r="E1048" s="103"/>
      <c r="F1048" s="103"/>
      <c r="G1048" s="103"/>
      <c r="H1048" s="103"/>
      <c r="I1048" s="103"/>
      <c r="J1048" s="90"/>
      <c r="K1048" s="89"/>
      <c r="L1048" s="89"/>
      <c r="M1048" s="89"/>
      <c r="N1048" s="89"/>
      <c r="O1048" s="89"/>
      <c r="P1048" s="89"/>
      <c r="Q1048" s="89"/>
      <c r="R1048" s="89"/>
      <c r="S1048" s="89"/>
      <c r="U1048" s="89"/>
      <c r="V1048" s="89"/>
      <c r="AC1048" s="174"/>
    </row>
    <row r="1049" spans="3:29" ht="12.75">
      <c r="C1049" s="153"/>
      <c r="D1049" s="89"/>
      <c r="E1049" s="103"/>
      <c r="F1049" s="103"/>
      <c r="G1049" s="103"/>
      <c r="H1049" s="103"/>
      <c r="I1049" s="103"/>
      <c r="J1049" s="90"/>
      <c r="K1049" s="89"/>
      <c r="L1049" s="89"/>
      <c r="M1049" s="89"/>
      <c r="N1049" s="89"/>
      <c r="O1049" s="89"/>
      <c r="P1049" s="89"/>
      <c r="Q1049" s="89"/>
      <c r="R1049" s="89"/>
      <c r="S1049" s="89"/>
      <c r="U1049" s="89"/>
      <c r="V1049" s="89"/>
      <c r="AC1049" s="174"/>
    </row>
    <row r="1050" spans="3:29" ht="12.75">
      <c r="C1050" s="153"/>
      <c r="D1050" s="89"/>
      <c r="E1050" s="103"/>
      <c r="F1050" s="103"/>
      <c r="G1050" s="103"/>
      <c r="H1050" s="103"/>
      <c r="I1050" s="103"/>
      <c r="J1050" s="90"/>
      <c r="K1050" s="89"/>
      <c r="L1050" s="89"/>
      <c r="M1050" s="89"/>
      <c r="N1050" s="89"/>
      <c r="O1050" s="89"/>
      <c r="P1050" s="89"/>
      <c r="Q1050" s="89"/>
      <c r="R1050" s="89"/>
      <c r="S1050" s="89"/>
      <c r="U1050" s="89"/>
      <c r="V1050" s="89"/>
      <c r="AC1050" s="174"/>
    </row>
    <row r="1051" spans="3:29" ht="12.75">
      <c r="C1051" s="153"/>
      <c r="D1051" s="89"/>
      <c r="E1051" s="103"/>
      <c r="F1051" s="103"/>
      <c r="G1051" s="103"/>
      <c r="H1051" s="103"/>
      <c r="I1051" s="103"/>
      <c r="J1051" s="90"/>
      <c r="K1051" s="89"/>
      <c r="L1051" s="89"/>
      <c r="M1051" s="89"/>
      <c r="N1051" s="89"/>
      <c r="O1051" s="89"/>
      <c r="P1051" s="89"/>
      <c r="Q1051" s="89"/>
      <c r="R1051" s="89"/>
      <c r="S1051" s="89"/>
      <c r="U1051" s="89"/>
      <c r="V1051" s="89"/>
      <c r="AC1051" s="174"/>
    </row>
    <row r="1052" spans="3:29" ht="12.75">
      <c r="C1052" s="153"/>
      <c r="D1052" s="89"/>
      <c r="E1052" s="103"/>
      <c r="F1052" s="103"/>
      <c r="G1052" s="103"/>
      <c r="H1052" s="103"/>
      <c r="I1052" s="103"/>
      <c r="J1052" s="90"/>
      <c r="K1052" s="89"/>
      <c r="L1052" s="89"/>
      <c r="M1052" s="89"/>
      <c r="N1052" s="89"/>
      <c r="O1052" s="89"/>
      <c r="P1052" s="89"/>
      <c r="Q1052" s="89"/>
      <c r="R1052" s="89"/>
      <c r="S1052" s="89"/>
      <c r="U1052" s="89"/>
      <c r="V1052" s="89"/>
      <c r="AC1052" s="174"/>
    </row>
    <row r="1053" spans="3:29" ht="12.75">
      <c r="C1053" s="153"/>
      <c r="D1053" s="89"/>
      <c r="E1053" s="103"/>
      <c r="F1053" s="103"/>
      <c r="G1053" s="103"/>
      <c r="H1053" s="103"/>
      <c r="I1053" s="103"/>
      <c r="J1053" s="90"/>
      <c r="K1053" s="89"/>
      <c r="L1053" s="89"/>
      <c r="M1053" s="89"/>
      <c r="N1053" s="89"/>
      <c r="O1053" s="89"/>
      <c r="P1053" s="89"/>
      <c r="Q1053" s="89"/>
      <c r="R1053" s="89"/>
      <c r="S1053" s="89"/>
      <c r="U1053" s="89"/>
      <c r="V1053" s="89"/>
      <c r="AC1053" s="174"/>
    </row>
    <row r="1054" spans="3:29" ht="12.75">
      <c r="C1054" s="153"/>
      <c r="D1054" s="89"/>
      <c r="E1054" s="103"/>
      <c r="F1054" s="103"/>
      <c r="G1054" s="103"/>
      <c r="H1054" s="103"/>
      <c r="I1054" s="103"/>
      <c r="J1054" s="90"/>
      <c r="K1054" s="89"/>
      <c r="L1054" s="89"/>
      <c r="M1054" s="89"/>
      <c r="N1054" s="89"/>
      <c r="O1054" s="89"/>
      <c r="P1054" s="89"/>
      <c r="Q1054" s="89"/>
      <c r="R1054" s="89"/>
      <c r="S1054" s="89"/>
      <c r="U1054" s="89"/>
      <c r="V1054" s="89"/>
      <c r="AC1054" s="174"/>
    </row>
    <row r="1055" spans="3:29" ht="12.75">
      <c r="C1055" s="153"/>
      <c r="D1055" s="89"/>
      <c r="E1055" s="103"/>
      <c r="F1055" s="103"/>
      <c r="G1055" s="103"/>
      <c r="H1055" s="103"/>
      <c r="I1055" s="103"/>
      <c r="J1055" s="90"/>
      <c r="K1055" s="89"/>
      <c r="L1055" s="89"/>
      <c r="M1055" s="89"/>
      <c r="N1055" s="89"/>
      <c r="O1055" s="89"/>
      <c r="P1055" s="89"/>
      <c r="Q1055" s="89"/>
      <c r="R1055" s="89"/>
      <c r="S1055" s="89"/>
      <c r="U1055" s="89"/>
      <c r="V1055" s="89"/>
      <c r="AC1055" s="174"/>
    </row>
    <row r="1056" spans="3:29" ht="12.75">
      <c r="C1056" s="153"/>
      <c r="D1056" s="89"/>
      <c r="E1056" s="103"/>
      <c r="F1056" s="103"/>
      <c r="G1056" s="103"/>
      <c r="H1056" s="103"/>
      <c r="I1056" s="103"/>
      <c r="J1056" s="90"/>
      <c r="K1056" s="89"/>
      <c r="L1056" s="89"/>
      <c r="M1056" s="89"/>
      <c r="N1056" s="89"/>
      <c r="O1056" s="89"/>
      <c r="P1056" s="89"/>
      <c r="Q1056" s="89"/>
      <c r="R1056" s="89"/>
      <c r="S1056" s="89"/>
      <c r="U1056" s="89"/>
      <c r="V1056" s="89"/>
      <c r="AC1056" s="174"/>
    </row>
    <row r="1057" spans="3:29" ht="12.75">
      <c r="C1057" s="153"/>
      <c r="D1057" s="89"/>
      <c r="E1057" s="103"/>
      <c r="F1057" s="103"/>
      <c r="G1057" s="103"/>
      <c r="H1057" s="103"/>
      <c r="I1057" s="103"/>
      <c r="J1057" s="90"/>
      <c r="K1057" s="89"/>
      <c r="L1057" s="89"/>
      <c r="M1057" s="89"/>
      <c r="N1057" s="89"/>
      <c r="O1057" s="89"/>
      <c r="P1057" s="89"/>
      <c r="Q1057" s="89"/>
      <c r="R1057" s="89"/>
      <c r="S1057" s="89"/>
      <c r="U1057" s="89"/>
      <c r="V1057" s="89"/>
      <c r="AC1057" s="174"/>
    </row>
    <row r="1058" spans="3:29" ht="12.75">
      <c r="C1058" s="153"/>
      <c r="D1058" s="89"/>
      <c r="E1058" s="103"/>
      <c r="F1058" s="103"/>
      <c r="G1058" s="103"/>
      <c r="H1058" s="103"/>
      <c r="I1058" s="103"/>
      <c r="J1058" s="90"/>
      <c r="K1058" s="89"/>
      <c r="L1058" s="89"/>
      <c r="M1058" s="89"/>
      <c r="N1058" s="89"/>
      <c r="O1058" s="89"/>
      <c r="P1058" s="89"/>
      <c r="Q1058" s="89"/>
      <c r="R1058" s="89"/>
      <c r="S1058" s="89"/>
      <c r="U1058" s="89"/>
      <c r="V1058" s="89"/>
      <c r="AC1058" s="174"/>
    </row>
    <row r="1059" spans="3:29" ht="12.75">
      <c r="C1059" s="153"/>
      <c r="D1059" s="89"/>
      <c r="E1059" s="103"/>
      <c r="F1059" s="103"/>
      <c r="G1059" s="103"/>
      <c r="H1059" s="103"/>
      <c r="I1059" s="103"/>
      <c r="J1059" s="90"/>
      <c r="K1059" s="89"/>
      <c r="L1059" s="89"/>
      <c r="M1059" s="89"/>
      <c r="N1059" s="89"/>
      <c r="O1059" s="89"/>
      <c r="P1059" s="89"/>
      <c r="Q1059" s="89"/>
      <c r="R1059" s="89"/>
      <c r="S1059" s="89"/>
      <c r="U1059" s="89"/>
      <c r="V1059" s="89"/>
      <c r="AC1059" s="174"/>
    </row>
    <row r="1060" spans="3:29" ht="12.75">
      <c r="C1060" s="153"/>
      <c r="D1060" s="89"/>
      <c r="E1060" s="103"/>
      <c r="F1060" s="103"/>
      <c r="G1060" s="103"/>
      <c r="H1060" s="103"/>
      <c r="I1060" s="103"/>
      <c r="J1060" s="90"/>
      <c r="K1060" s="89"/>
      <c r="L1060" s="89"/>
      <c r="M1060" s="89"/>
      <c r="N1060" s="89"/>
      <c r="O1060" s="89"/>
      <c r="P1060" s="89"/>
      <c r="Q1060" s="89"/>
      <c r="R1060" s="89"/>
      <c r="S1060" s="89"/>
      <c r="U1060" s="89"/>
      <c r="V1060" s="89"/>
      <c r="AC1060" s="174"/>
    </row>
    <row r="1061" spans="3:29" ht="12.75">
      <c r="C1061" s="153"/>
      <c r="D1061" s="89"/>
      <c r="E1061" s="103"/>
      <c r="F1061" s="103"/>
      <c r="G1061" s="103"/>
      <c r="H1061" s="103"/>
      <c r="I1061" s="103"/>
      <c r="J1061" s="90"/>
      <c r="K1061" s="89"/>
      <c r="L1061" s="89"/>
      <c r="M1061" s="89"/>
      <c r="N1061" s="89"/>
      <c r="O1061" s="89"/>
      <c r="P1061" s="89"/>
      <c r="Q1061" s="89"/>
      <c r="R1061" s="89"/>
      <c r="S1061" s="89"/>
      <c r="U1061" s="89"/>
      <c r="V1061" s="89"/>
      <c r="AC1061" s="174"/>
    </row>
    <row r="1062" spans="3:29" ht="12.75">
      <c r="C1062" s="153"/>
      <c r="D1062" s="89"/>
      <c r="E1062" s="103"/>
      <c r="F1062" s="103"/>
      <c r="G1062" s="103"/>
      <c r="H1062" s="103"/>
      <c r="I1062" s="103"/>
      <c r="J1062" s="90"/>
      <c r="K1062" s="89"/>
      <c r="L1062" s="89"/>
      <c r="M1062" s="89"/>
      <c r="N1062" s="89"/>
      <c r="O1062" s="89"/>
      <c r="P1062" s="89"/>
      <c r="Q1062" s="89"/>
      <c r="R1062" s="89"/>
      <c r="S1062" s="89"/>
      <c r="U1062" s="89"/>
      <c r="V1062" s="89"/>
      <c r="AC1062" s="174"/>
    </row>
    <row r="1063" spans="3:29" ht="12.75">
      <c r="C1063" s="153"/>
      <c r="D1063" s="89"/>
      <c r="E1063" s="103"/>
      <c r="F1063" s="103"/>
      <c r="G1063" s="103"/>
      <c r="H1063" s="103"/>
      <c r="I1063" s="103"/>
      <c r="J1063" s="90"/>
      <c r="K1063" s="89"/>
      <c r="L1063" s="89"/>
      <c r="M1063" s="89"/>
      <c r="N1063" s="89"/>
      <c r="O1063" s="89"/>
      <c r="P1063" s="89"/>
      <c r="Q1063" s="89"/>
      <c r="R1063" s="89"/>
      <c r="S1063" s="89"/>
      <c r="U1063" s="89"/>
      <c r="V1063" s="89"/>
      <c r="AC1063" s="174"/>
    </row>
    <row r="1064" spans="3:29" ht="12.75">
      <c r="C1064" s="153"/>
      <c r="D1064" s="89"/>
      <c r="E1064" s="103"/>
      <c r="F1064" s="103"/>
      <c r="G1064" s="103"/>
      <c r="H1064" s="103"/>
      <c r="I1064" s="103"/>
      <c r="J1064" s="90"/>
      <c r="K1064" s="89"/>
      <c r="L1064" s="89"/>
      <c r="M1064" s="89"/>
      <c r="N1064" s="89"/>
      <c r="O1064" s="89"/>
      <c r="P1064" s="89"/>
      <c r="Q1064" s="89"/>
      <c r="R1064" s="89"/>
      <c r="S1064" s="89"/>
      <c r="U1064" s="89"/>
      <c r="V1064" s="89"/>
      <c r="AC1064" s="174"/>
    </row>
    <row r="1065" spans="3:29" ht="12.75">
      <c r="C1065" s="153"/>
      <c r="D1065" s="89"/>
      <c r="E1065" s="103"/>
      <c r="F1065" s="103"/>
      <c r="G1065" s="103"/>
      <c r="H1065" s="103"/>
      <c r="I1065" s="103"/>
      <c r="J1065" s="90"/>
      <c r="K1065" s="89"/>
      <c r="L1065" s="89"/>
      <c r="M1065" s="89"/>
      <c r="N1065" s="89"/>
      <c r="O1065" s="89"/>
      <c r="P1065" s="89"/>
      <c r="Q1065" s="89"/>
      <c r="R1065" s="89"/>
      <c r="S1065" s="89"/>
      <c r="U1065" s="89"/>
      <c r="V1065" s="89"/>
      <c r="AC1065" s="174"/>
    </row>
    <row r="1066" spans="3:29" ht="12.75">
      <c r="C1066" s="153"/>
      <c r="D1066" s="89"/>
      <c r="E1066" s="103"/>
      <c r="F1066" s="103"/>
      <c r="G1066" s="103"/>
      <c r="H1066" s="103"/>
      <c r="I1066" s="103"/>
      <c r="J1066" s="90"/>
      <c r="K1066" s="89"/>
      <c r="L1066" s="89"/>
      <c r="M1066" s="89"/>
      <c r="N1066" s="89"/>
      <c r="O1066" s="89"/>
      <c r="P1066" s="89"/>
      <c r="Q1066" s="89"/>
      <c r="R1066" s="89"/>
      <c r="S1066" s="89"/>
      <c r="U1066" s="89"/>
      <c r="V1066" s="89"/>
      <c r="AC1066" s="174"/>
    </row>
    <row r="1067" spans="3:29" ht="12.75">
      <c r="C1067" s="153"/>
      <c r="D1067" s="89"/>
      <c r="E1067" s="103"/>
      <c r="F1067" s="103"/>
      <c r="G1067" s="103"/>
      <c r="H1067" s="103"/>
      <c r="I1067" s="103"/>
      <c r="J1067" s="90"/>
      <c r="K1067" s="89"/>
      <c r="L1067" s="89"/>
      <c r="M1067" s="89"/>
      <c r="N1067" s="89"/>
      <c r="O1067" s="89"/>
      <c r="P1067" s="89"/>
      <c r="Q1067" s="89"/>
      <c r="R1067" s="89"/>
      <c r="S1067" s="89"/>
      <c r="U1067" s="89"/>
      <c r="V1067" s="89"/>
      <c r="AC1067" s="174"/>
    </row>
    <row r="1068" spans="3:29" ht="12.75">
      <c r="C1068" s="153"/>
      <c r="D1068" s="89"/>
      <c r="E1068" s="103"/>
      <c r="F1068" s="103"/>
      <c r="G1068" s="103"/>
      <c r="H1068" s="103"/>
      <c r="I1068" s="103"/>
      <c r="J1068" s="90"/>
      <c r="K1068" s="89"/>
      <c r="L1068" s="89"/>
      <c r="M1068" s="89"/>
      <c r="N1068" s="89"/>
      <c r="O1068" s="89"/>
      <c r="P1068" s="89"/>
      <c r="Q1068" s="89"/>
      <c r="R1068" s="89"/>
      <c r="S1068" s="89"/>
      <c r="U1068" s="89"/>
      <c r="V1068" s="89"/>
      <c r="AC1068" s="174"/>
    </row>
    <row r="1069" spans="3:29" ht="12.75">
      <c r="C1069" s="153"/>
      <c r="D1069" s="89"/>
      <c r="E1069" s="103"/>
      <c r="F1069" s="103"/>
      <c r="G1069" s="103"/>
      <c r="H1069" s="103"/>
      <c r="I1069" s="103"/>
      <c r="J1069" s="90"/>
      <c r="K1069" s="89"/>
      <c r="L1069" s="89"/>
      <c r="M1069" s="89"/>
      <c r="N1069" s="89"/>
      <c r="O1069" s="89"/>
      <c r="P1069" s="89"/>
      <c r="Q1069" s="89"/>
      <c r="R1069" s="89"/>
      <c r="S1069" s="89"/>
      <c r="U1069" s="89"/>
      <c r="V1069" s="89"/>
      <c r="AC1069" s="174"/>
    </row>
    <row r="1070" spans="3:29" ht="12.75">
      <c r="C1070" s="153"/>
      <c r="D1070" s="89"/>
      <c r="E1070" s="103"/>
      <c r="F1070" s="103"/>
      <c r="G1070" s="103"/>
      <c r="H1070" s="103"/>
      <c r="I1070" s="103"/>
      <c r="J1070" s="90"/>
      <c r="K1070" s="89"/>
      <c r="L1070" s="89"/>
      <c r="M1070" s="89"/>
      <c r="N1070" s="89"/>
      <c r="O1070" s="89"/>
      <c r="P1070" s="89"/>
      <c r="Q1070" s="89"/>
      <c r="R1070" s="89"/>
      <c r="S1070" s="89"/>
      <c r="U1070" s="89"/>
      <c r="V1070" s="89"/>
      <c r="AC1070" s="174"/>
    </row>
    <row r="1071" spans="3:29" ht="12.75">
      <c r="C1071" s="153"/>
      <c r="D1071" s="89"/>
      <c r="E1071" s="103"/>
      <c r="F1071" s="103"/>
      <c r="G1071" s="103"/>
      <c r="H1071" s="103"/>
      <c r="I1071" s="103"/>
      <c r="J1071" s="90"/>
      <c r="K1071" s="89"/>
      <c r="L1071" s="89"/>
      <c r="M1071" s="89"/>
      <c r="N1071" s="89"/>
      <c r="O1071" s="89"/>
      <c r="P1071" s="89"/>
      <c r="Q1071" s="89"/>
      <c r="R1071" s="89"/>
      <c r="S1071" s="89"/>
      <c r="U1071" s="89"/>
      <c r="V1071" s="89"/>
      <c r="AC1071" s="174"/>
    </row>
    <row r="1072" spans="3:29" ht="12.75">
      <c r="C1072" s="153"/>
      <c r="D1072" s="89"/>
      <c r="E1072" s="103"/>
      <c r="F1072" s="103"/>
      <c r="G1072" s="103"/>
      <c r="H1072" s="103"/>
      <c r="I1072" s="103"/>
      <c r="J1072" s="90"/>
      <c r="K1072" s="89"/>
      <c r="L1072" s="89"/>
      <c r="M1072" s="89"/>
      <c r="N1072" s="89"/>
      <c r="O1072" s="89"/>
      <c r="P1072" s="89"/>
      <c r="Q1072" s="89"/>
      <c r="R1072" s="89"/>
      <c r="S1072" s="89"/>
      <c r="U1072" s="89"/>
      <c r="V1072" s="89"/>
      <c r="AC1072" s="174"/>
    </row>
    <row r="1073" spans="3:29" ht="12.75">
      <c r="C1073" s="153"/>
      <c r="D1073" s="89"/>
      <c r="E1073" s="103"/>
      <c r="F1073" s="103"/>
      <c r="G1073" s="103"/>
      <c r="H1073" s="103"/>
      <c r="I1073" s="103"/>
      <c r="J1073" s="90"/>
      <c r="K1073" s="89"/>
      <c r="L1073" s="89"/>
      <c r="M1073" s="89"/>
      <c r="N1073" s="89"/>
      <c r="O1073" s="89"/>
      <c r="P1073" s="89"/>
      <c r="Q1073" s="89"/>
      <c r="R1073" s="89"/>
      <c r="S1073" s="89"/>
      <c r="U1073" s="89"/>
      <c r="V1073" s="89"/>
      <c r="AC1073" s="174"/>
    </row>
    <row r="1074" spans="3:29" ht="12.75">
      <c r="C1074" s="153"/>
      <c r="D1074" s="89"/>
      <c r="E1074" s="103"/>
      <c r="F1074" s="103"/>
      <c r="G1074" s="103"/>
      <c r="H1074" s="103"/>
      <c r="I1074" s="103"/>
      <c r="J1074" s="90"/>
      <c r="K1074" s="89"/>
      <c r="L1074" s="89"/>
      <c r="M1074" s="89"/>
      <c r="N1074" s="89"/>
      <c r="O1074" s="89"/>
      <c r="P1074" s="89"/>
      <c r="Q1074" s="89"/>
      <c r="R1074" s="89"/>
      <c r="S1074" s="89"/>
      <c r="U1074" s="89"/>
      <c r="V1074" s="89"/>
      <c r="AC1074" s="174"/>
    </row>
    <row r="1075" spans="3:29" ht="12.75">
      <c r="C1075" s="153"/>
      <c r="D1075" s="89"/>
      <c r="E1075" s="103"/>
      <c r="F1075" s="103"/>
      <c r="G1075" s="103"/>
      <c r="H1075" s="103"/>
      <c r="I1075" s="103"/>
      <c r="J1075" s="90"/>
      <c r="K1075" s="89"/>
      <c r="L1075" s="89"/>
      <c r="M1075" s="89"/>
      <c r="N1075" s="89"/>
      <c r="O1075" s="89"/>
      <c r="P1075" s="89"/>
      <c r="Q1075" s="89"/>
      <c r="R1075" s="89"/>
      <c r="S1075" s="89"/>
      <c r="U1075" s="89"/>
      <c r="V1075" s="89"/>
      <c r="AC1075" s="174"/>
    </row>
    <row r="1076" spans="3:29" ht="12.75">
      <c r="C1076" s="153"/>
      <c r="D1076" s="89"/>
      <c r="E1076" s="103"/>
      <c r="F1076" s="103"/>
      <c r="G1076" s="103"/>
      <c r="H1076" s="103"/>
      <c r="I1076" s="103"/>
      <c r="J1076" s="90"/>
      <c r="K1076" s="89"/>
      <c r="L1076" s="89"/>
      <c r="M1076" s="89"/>
      <c r="N1076" s="89"/>
      <c r="O1076" s="89"/>
      <c r="P1076" s="89"/>
      <c r="Q1076" s="89"/>
      <c r="R1076" s="89"/>
      <c r="S1076" s="89"/>
      <c r="U1076" s="89"/>
      <c r="V1076" s="89"/>
      <c r="AC1076" s="174"/>
    </row>
    <row r="1077" spans="3:29" ht="12.75">
      <c r="C1077" s="153"/>
      <c r="D1077" s="89"/>
      <c r="E1077" s="103"/>
      <c r="F1077" s="103"/>
      <c r="G1077" s="103"/>
      <c r="H1077" s="103"/>
      <c r="I1077" s="103"/>
      <c r="J1077" s="90"/>
      <c r="K1077" s="89"/>
      <c r="L1077" s="89"/>
      <c r="M1077" s="89"/>
      <c r="N1077" s="89"/>
      <c r="O1077" s="89"/>
      <c r="P1077" s="89"/>
      <c r="Q1077" s="89"/>
      <c r="R1077" s="89"/>
      <c r="S1077" s="89"/>
      <c r="U1077" s="89"/>
      <c r="V1077" s="89"/>
      <c r="AC1077" s="174"/>
    </row>
    <row r="1078" spans="3:29" ht="12.75">
      <c r="C1078" s="153"/>
      <c r="D1078" s="89"/>
      <c r="E1078" s="103"/>
      <c r="F1078" s="103"/>
      <c r="G1078" s="103"/>
      <c r="H1078" s="103"/>
      <c r="I1078" s="103"/>
      <c r="J1078" s="90"/>
      <c r="K1078" s="89"/>
      <c r="L1078" s="89"/>
      <c r="M1078" s="89"/>
      <c r="N1078" s="89"/>
      <c r="O1078" s="89"/>
      <c r="P1078" s="89"/>
      <c r="Q1078" s="89"/>
      <c r="R1078" s="89"/>
      <c r="S1078" s="89"/>
      <c r="U1078" s="89"/>
      <c r="V1078" s="89"/>
      <c r="AC1078" s="174"/>
    </row>
    <row r="1079" spans="3:29" ht="12.75">
      <c r="C1079" s="153"/>
      <c r="D1079" s="89"/>
      <c r="E1079" s="103"/>
      <c r="F1079" s="103"/>
      <c r="G1079" s="103"/>
      <c r="H1079" s="103"/>
      <c r="I1079" s="103"/>
      <c r="J1079" s="90"/>
      <c r="K1079" s="89"/>
      <c r="L1079" s="89"/>
      <c r="M1079" s="89"/>
      <c r="N1079" s="89"/>
      <c r="O1079" s="89"/>
      <c r="P1079" s="89"/>
      <c r="Q1079" s="89"/>
      <c r="R1079" s="89"/>
      <c r="S1079" s="89"/>
      <c r="U1079" s="89"/>
      <c r="V1079" s="89"/>
      <c r="AC1079" s="174"/>
    </row>
    <row r="1080" spans="3:29" ht="12.75">
      <c r="C1080" s="153"/>
      <c r="D1080" s="89"/>
      <c r="E1080" s="103"/>
      <c r="F1080" s="103"/>
      <c r="G1080" s="103"/>
      <c r="H1080" s="103"/>
      <c r="I1080" s="103"/>
      <c r="J1080" s="90"/>
      <c r="K1080" s="89"/>
      <c r="L1080" s="89"/>
      <c r="M1080" s="89"/>
      <c r="N1080" s="89"/>
      <c r="O1080" s="89"/>
      <c r="P1080" s="89"/>
      <c r="Q1080" s="89"/>
      <c r="R1080" s="89"/>
      <c r="S1080" s="89"/>
      <c r="U1080" s="89"/>
      <c r="V1080" s="89"/>
      <c r="AC1080" s="174"/>
    </row>
    <row r="1081" spans="3:29" ht="12.75">
      <c r="C1081" s="153"/>
      <c r="D1081" s="89"/>
      <c r="E1081" s="103"/>
      <c r="F1081" s="103"/>
      <c r="G1081" s="103"/>
      <c r="H1081" s="103"/>
      <c r="I1081" s="103"/>
      <c r="J1081" s="90"/>
      <c r="K1081" s="89"/>
      <c r="L1081" s="89"/>
      <c r="M1081" s="89"/>
      <c r="N1081" s="89"/>
      <c r="O1081" s="89"/>
      <c r="P1081" s="89"/>
      <c r="Q1081" s="89"/>
      <c r="R1081" s="89"/>
      <c r="S1081" s="89"/>
      <c r="U1081" s="89"/>
      <c r="V1081" s="89"/>
      <c r="AC1081" s="174"/>
    </row>
    <row r="1082" spans="3:29" ht="12.75">
      <c r="C1082" s="153"/>
      <c r="D1082" s="89"/>
      <c r="E1082" s="103"/>
      <c r="F1082" s="103"/>
      <c r="G1082" s="103"/>
      <c r="H1082" s="103"/>
      <c r="I1082" s="103"/>
      <c r="J1082" s="90"/>
      <c r="K1082" s="89"/>
      <c r="L1082" s="89"/>
      <c r="M1082" s="89"/>
      <c r="N1082" s="89"/>
      <c r="O1082" s="89"/>
      <c r="P1082" s="89"/>
      <c r="Q1082" s="89"/>
      <c r="R1082" s="89"/>
      <c r="S1082" s="89"/>
      <c r="U1082" s="89"/>
      <c r="V1082" s="89"/>
      <c r="AC1082" s="174"/>
    </row>
    <row r="1083" spans="3:29" ht="12.75">
      <c r="C1083" s="153"/>
      <c r="D1083" s="89"/>
      <c r="E1083" s="103"/>
      <c r="F1083" s="103"/>
      <c r="G1083" s="103"/>
      <c r="H1083" s="103"/>
      <c r="I1083" s="103"/>
      <c r="J1083" s="90"/>
      <c r="K1083" s="89"/>
      <c r="L1083" s="89"/>
      <c r="M1083" s="89"/>
      <c r="N1083" s="89"/>
      <c r="O1083" s="89"/>
      <c r="P1083" s="89"/>
      <c r="Q1083" s="89"/>
      <c r="R1083" s="89"/>
      <c r="S1083" s="89"/>
      <c r="U1083" s="89"/>
      <c r="V1083" s="89"/>
      <c r="AC1083" s="174"/>
    </row>
    <row r="1084" spans="3:29" ht="12.75">
      <c r="C1084" s="153"/>
      <c r="D1084" s="89"/>
      <c r="E1084" s="103"/>
      <c r="F1084" s="103"/>
      <c r="G1084" s="103"/>
      <c r="H1084" s="103"/>
      <c r="I1084" s="103"/>
      <c r="J1084" s="90"/>
      <c r="K1084" s="89"/>
      <c r="L1084" s="89"/>
      <c r="M1084" s="89"/>
      <c r="N1084" s="89"/>
      <c r="O1084" s="89"/>
      <c r="P1084" s="89"/>
      <c r="Q1084" s="89"/>
      <c r="R1084" s="89"/>
      <c r="S1084" s="89"/>
      <c r="U1084" s="89"/>
      <c r="V1084" s="89"/>
      <c r="AC1084" s="174"/>
    </row>
    <row r="1085" spans="3:29" ht="12.75">
      <c r="C1085" s="153"/>
      <c r="D1085" s="89"/>
      <c r="E1085" s="103"/>
      <c r="F1085" s="103"/>
      <c r="G1085" s="103"/>
      <c r="H1085" s="103"/>
      <c r="I1085" s="103"/>
      <c r="J1085" s="90"/>
      <c r="K1085" s="89"/>
      <c r="L1085" s="89"/>
      <c r="M1085" s="89"/>
      <c r="N1085" s="89"/>
      <c r="O1085" s="89"/>
      <c r="P1085" s="89"/>
      <c r="Q1085" s="89"/>
      <c r="R1085" s="89"/>
      <c r="S1085" s="89"/>
      <c r="U1085" s="89"/>
      <c r="V1085" s="89"/>
      <c r="AC1085" s="174"/>
    </row>
    <row r="1086" spans="3:29" ht="12.75">
      <c r="C1086" s="153"/>
      <c r="D1086" s="89"/>
      <c r="E1086" s="103"/>
      <c r="F1086" s="103"/>
      <c r="G1086" s="103"/>
      <c r="H1086" s="103"/>
      <c r="I1086" s="103"/>
      <c r="J1086" s="90"/>
      <c r="K1086" s="89"/>
      <c r="L1086" s="89"/>
      <c r="M1086" s="89"/>
      <c r="N1086" s="89"/>
      <c r="O1086" s="89"/>
      <c r="P1086" s="89"/>
      <c r="Q1086" s="89"/>
      <c r="R1086" s="89"/>
      <c r="S1086" s="89"/>
      <c r="U1086" s="89"/>
      <c r="V1086" s="89"/>
      <c r="AC1086" s="174"/>
    </row>
    <row r="1087" spans="3:29" ht="12.75">
      <c r="C1087" s="153"/>
      <c r="D1087" s="89"/>
      <c r="E1087" s="103"/>
      <c r="F1087" s="103"/>
      <c r="G1087" s="103"/>
      <c r="H1087" s="103"/>
      <c r="I1087" s="103"/>
      <c r="J1087" s="90"/>
      <c r="K1087" s="89"/>
      <c r="L1087" s="89"/>
      <c r="M1087" s="89"/>
      <c r="N1087" s="89"/>
      <c r="O1087" s="89"/>
      <c r="P1087" s="89"/>
      <c r="Q1087" s="89"/>
      <c r="R1087" s="89"/>
      <c r="S1087" s="89"/>
      <c r="U1087" s="89"/>
      <c r="V1087" s="89"/>
      <c r="AC1087" s="174"/>
    </row>
    <row r="1088" spans="3:29" ht="12.75">
      <c r="C1088" s="153"/>
      <c r="D1088" s="89"/>
      <c r="E1088" s="103"/>
      <c r="F1088" s="103"/>
      <c r="G1088" s="103"/>
      <c r="H1088" s="103"/>
      <c r="I1088" s="103"/>
      <c r="J1088" s="90"/>
      <c r="K1088" s="89"/>
      <c r="L1088" s="89"/>
      <c r="M1088" s="89"/>
      <c r="N1088" s="89"/>
      <c r="O1088" s="89"/>
      <c r="P1088" s="89"/>
      <c r="Q1088" s="89"/>
      <c r="R1088" s="89"/>
      <c r="S1088" s="89"/>
      <c r="U1088" s="89"/>
      <c r="V1088" s="89"/>
      <c r="AC1088" s="174"/>
    </row>
    <row r="1089" spans="3:29" ht="12.75">
      <c r="C1089" s="153"/>
      <c r="D1089" s="89"/>
      <c r="E1089" s="103"/>
      <c r="F1089" s="103"/>
      <c r="G1089" s="103"/>
      <c r="H1089" s="103"/>
      <c r="I1089" s="103"/>
      <c r="J1089" s="90"/>
      <c r="K1089" s="89"/>
      <c r="L1089" s="89"/>
      <c r="M1089" s="89"/>
      <c r="N1089" s="89"/>
      <c r="O1089" s="89"/>
      <c r="P1089" s="89"/>
      <c r="Q1089" s="89"/>
      <c r="R1089" s="89"/>
      <c r="S1089" s="89"/>
      <c r="U1089" s="89"/>
      <c r="V1089" s="89"/>
      <c r="AC1089" s="174"/>
    </row>
    <row r="1090" spans="3:29" ht="12.75">
      <c r="C1090" s="153"/>
      <c r="D1090" s="89"/>
      <c r="E1090" s="103"/>
      <c r="F1090" s="103"/>
      <c r="G1090" s="103"/>
      <c r="H1090" s="103"/>
      <c r="I1090" s="103"/>
      <c r="J1090" s="90"/>
      <c r="K1090" s="89"/>
      <c r="L1090" s="89"/>
      <c r="M1090" s="89"/>
      <c r="N1090" s="89"/>
      <c r="O1090" s="89"/>
      <c r="P1090" s="89"/>
      <c r="Q1090" s="89"/>
      <c r="R1090" s="89"/>
      <c r="S1090" s="89"/>
      <c r="U1090" s="89"/>
      <c r="V1090" s="89"/>
      <c r="AC1090" s="174"/>
    </row>
    <row r="1091" spans="3:29" ht="12.75">
      <c r="C1091" s="153"/>
      <c r="D1091" s="89"/>
      <c r="E1091" s="103"/>
      <c r="F1091" s="103"/>
      <c r="G1091" s="103"/>
      <c r="H1091" s="103"/>
      <c r="I1091" s="103"/>
      <c r="J1091" s="90"/>
      <c r="K1091" s="89"/>
      <c r="L1091" s="89"/>
      <c r="M1091" s="89"/>
      <c r="N1091" s="89"/>
      <c r="O1091" s="89"/>
      <c r="P1091" s="89"/>
      <c r="Q1091" s="89"/>
      <c r="R1091" s="89"/>
      <c r="S1091" s="89"/>
      <c r="U1091" s="89"/>
      <c r="V1091" s="89"/>
      <c r="AC1091" s="174"/>
    </row>
    <row r="1092" spans="3:29" ht="12.75">
      <c r="C1092" s="153"/>
      <c r="D1092" s="89"/>
      <c r="E1092" s="103"/>
      <c r="F1092" s="103"/>
      <c r="G1092" s="103"/>
      <c r="H1092" s="103"/>
      <c r="I1092" s="103"/>
      <c r="J1092" s="90"/>
      <c r="K1092" s="89"/>
      <c r="L1092" s="89"/>
      <c r="M1092" s="89"/>
      <c r="N1092" s="89"/>
      <c r="O1092" s="89"/>
      <c r="P1092" s="89"/>
      <c r="Q1092" s="89"/>
      <c r="R1092" s="89"/>
      <c r="S1092" s="89"/>
      <c r="U1092" s="89"/>
      <c r="V1092" s="89"/>
      <c r="AC1092" s="174"/>
    </row>
    <row r="1093" spans="3:29" ht="12.75">
      <c r="C1093" s="153"/>
      <c r="D1093" s="89"/>
      <c r="E1093" s="103"/>
      <c r="F1093" s="103"/>
      <c r="G1093" s="103"/>
      <c r="H1093" s="103"/>
      <c r="I1093" s="103"/>
      <c r="J1093" s="90"/>
      <c r="K1093" s="89"/>
      <c r="L1093" s="89"/>
      <c r="M1093" s="89"/>
      <c r="N1093" s="89"/>
      <c r="O1093" s="89"/>
      <c r="P1093" s="89"/>
      <c r="Q1093" s="89"/>
      <c r="R1093" s="89"/>
      <c r="S1093" s="89"/>
      <c r="U1093" s="89"/>
      <c r="V1093" s="89"/>
      <c r="AC1093" s="174"/>
    </row>
    <row r="1094" spans="3:29" ht="12.75">
      <c r="C1094" s="153"/>
      <c r="D1094" s="89"/>
      <c r="E1094" s="103"/>
      <c r="F1094" s="103"/>
      <c r="G1094" s="103"/>
      <c r="H1094" s="103"/>
      <c r="I1094" s="103"/>
      <c r="J1094" s="90"/>
      <c r="K1094" s="89"/>
      <c r="L1094" s="89"/>
      <c r="M1094" s="89"/>
      <c r="N1094" s="89"/>
      <c r="O1094" s="89"/>
      <c r="P1094" s="89"/>
      <c r="Q1094" s="89"/>
      <c r="R1094" s="89"/>
      <c r="S1094" s="89"/>
      <c r="U1094" s="89"/>
      <c r="V1094" s="89"/>
      <c r="AC1094" s="174"/>
    </row>
    <row r="1095" spans="3:29" ht="12.75">
      <c r="C1095" s="153"/>
      <c r="D1095" s="89"/>
      <c r="E1095" s="103"/>
      <c r="F1095" s="103"/>
      <c r="G1095" s="103"/>
      <c r="H1095" s="103"/>
      <c r="I1095" s="103"/>
      <c r="J1095" s="90"/>
      <c r="K1095" s="89"/>
      <c r="L1095" s="89"/>
      <c r="M1095" s="89"/>
      <c r="N1095" s="89"/>
      <c r="O1095" s="89"/>
      <c r="P1095" s="89"/>
      <c r="Q1095" s="89"/>
      <c r="R1095" s="89"/>
      <c r="S1095" s="89"/>
      <c r="U1095" s="89"/>
      <c r="V1095" s="89"/>
      <c r="AC1095" s="174"/>
    </row>
    <row r="1096" spans="3:29" ht="12.75">
      <c r="C1096" s="153"/>
      <c r="D1096" s="89"/>
      <c r="E1096" s="103"/>
      <c r="F1096" s="103"/>
      <c r="G1096" s="103"/>
      <c r="H1096" s="103"/>
      <c r="I1096" s="103"/>
      <c r="J1096" s="90"/>
      <c r="K1096" s="89"/>
      <c r="L1096" s="89"/>
      <c r="M1096" s="89"/>
      <c r="N1096" s="89"/>
      <c r="O1096" s="89"/>
      <c r="P1096" s="89"/>
      <c r="Q1096" s="89"/>
      <c r="R1096" s="89"/>
      <c r="S1096" s="89"/>
      <c r="U1096" s="89"/>
      <c r="V1096" s="89"/>
      <c r="AC1096" s="174"/>
    </row>
    <row r="1097" spans="3:29" ht="12.75">
      <c r="C1097" s="153"/>
      <c r="D1097" s="89"/>
      <c r="E1097" s="103"/>
      <c r="F1097" s="103"/>
      <c r="G1097" s="103"/>
      <c r="H1097" s="103"/>
      <c r="I1097" s="103"/>
      <c r="J1097" s="90"/>
      <c r="K1097" s="89"/>
      <c r="L1097" s="89"/>
      <c r="M1097" s="89"/>
      <c r="N1097" s="89"/>
      <c r="O1097" s="89"/>
      <c r="P1097" s="89"/>
      <c r="Q1097" s="89"/>
      <c r="R1097" s="89"/>
      <c r="S1097" s="89"/>
      <c r="U1097" s="89"/>
      <c r="V1097" s="89"/>
      <c r="AC1097" s="174"/>
    </row>
    <row r="1098" spans="3:29" ht="12.75">
      <c r="C1098" s="153"/>
      <c r="D1098" s="89"/>
      <c r="E1098" s="103"/>
      <c r="F1098" s="103"/>
      <c r="G1098" s="103"/>
      <c r="H1098" s="103"/>
      <c r="I1098" s="103"/>
      <c r="J1098" s="90"/>
      <c r="K1098" s="89"/>
      <c r="L1098" s="89"/>
      <c r="M1098" s="89"/>
      <c r="N1098" s="89"/>
      <c r="O1098" s="89"/>
      <c r="P1098" s="89"/>
      <c r="Q1098" s="89"/>
      <c r="R1098" s="89"/>
      <c r="S1098" s="89"/>
      <c r="U1098" s="89"/>
      <c r="V1098" s="89"/>
      <c r="AC1098" s="174"/>
    </row>
    <row r="1099" spans="3:29" ht="12.75">
      <c r="C1099" s="153"/>
      <c r="D1099" s="89"/>
      <c r="E1099" s="103"/>
      <c r="F1099" s="103"/>
      <c r="G1099" s="103"/>
      <c r="H1099" s="103"/>
      <c r="I1099" s="103"/>
      <c r="J1099" s="90"/>
      <c r="K1099" s="89"/>
      <c r="L1099" s="89"/>
      <c r="M1099" s="89"/>
      <c r="N1099" s="89"/>
      <c r="O1099" s="89"/>
      <c r="P1099" s="89"/>
      <c r="Q1099" s="89"/>
      <c r="R1099" s="89"/>
      <c r="S1099" s="89"/>
      <c r="U1099" s="89"/>
      <c r="V1099" s="89"/>
      <c r="AC1099" s="174"/>
    </row>
    <row r="1100" spans="3:29" ht="12.75">
      <c r="C1100" s="153"/>
      <c r="D1100" s="89"/>
      <c r="E1100" s="103"/>
      <c r="F1100" s="103"/>
      <c r="G1100" s="103"/>
      <c r="H1100" s="103"/>
      <c r="I1100" s="103"/>
      <c r="J1100" s="90"/>
      <c r="K1100" s="89"/>
      <c r="L1100" s="89"/>
      <c r="M1100" s="89"/>
      <c r="N1100" s="89"/>
      <c r="O1100" s="89"/>
      <c r="P1100" s="89"/>
      <c r="Q1100" s="89"/>
      <c r="R1100" s="89"/>
      <c r="S1100" s="89"/>
      <c r="U1100" s="89"/>
      <c r="V1100" s="89"/>
      <c r="AC1100" s="174"/>
    </row>
    <row r="1101" spans="3:29" ht="12.75">
      <c r="C1101" s="153"/>
      <c r="D1101" s="89"/>
      <c r="E1101" s="103"/>
      <c r="F1101" s="103"/>
      <c r="G1101" s="103"/>
      <c r="H1101" s="103"/>
      <c r="I1101" s="103"/>
      <c r="J1101" s="90"/>
      <c r="K1101" s="89"/>
      <c r="L1101" s="89"/>
      <c r="M1101" s="89"/>
      <c r="N1101" s="89"/>
      <c r="O1101" s="89"/>
      <c r="P1101" s="89"/>
      <c r="Q1101" s="89"/>
      <c r="R1101" s="89"/>
      <c r="S1101" s="89"/>
      <c r="U1101" s="89"/>
      <c r="V1101" s="89"/>
      <c r="AC1101" s="174"/>
    </row>
    <row r="1102" spans="3:29" ht="12.75">
      <c r="C1102" s="153"/>
      <c r="D1102" s="89"/>
      <c r="E1102" s="103"/>
      <c r="F1102" s="103"/>
      <c r="G1102" s="103"/>
      <c r="H1102" s="103"/>
      <c r="I1102" s="103"/>
      <c r="J1102" s="90"/>
      <c r="K1102" s="89"/>
      <c r="L1102" s="89"/>
      <c r="M1102" s="89"/>
      <c r="N1102" s="89"/>
      <c r="O1102" s="89"/>
      <c r="P1102" s="89"/>
      <c r="Q1102" s="89"/>
      <c r="R1102" s="89"/>
      <c r="S1102" s="89"/>
      <c r="U1102" s="89"/>
      <c r="V1102" s="89"/>
      <c r="AC1102" s="174"/>
    </row>
    <row r="1103" spans="3:29" ht="12.75">
      <c r="C1103" s="153"/>
      <c r="D1103" s="89"/>
      <c r="E1103" s="103"/>
      <c r="F1103" s="103"/>
      <c r="G1103" s="103"/>
      <c r="H1103" s="103"/>
      <c r="I1103" s="103"/>
      <c r="J1103" s="90"/>
      <c r="K1103" s="89"/>
      <c r="L1103" s="89"/>
      <c r="M1103" s="89"/>
      <c r="N1103" s="89"/>
      <c r="O1103" s="89"/>
      <c r="P1103" s="89"/>
      <c r="Q1103" s="89"/>
      <c r="R1103" s="89"/>
      <c r="S1103" s="89"/>
      <c r="U1103" s="89"/>
      <c r="V1103" s="89"/>
      <c r="AC1103" s="174"/>
    </row>
    <row r="1104" spans="3:29" ht="12.75">
      <c r="C1104" s="153"/>
      <c r="D1104" s="89"/>
      <c r="E1104" s="103"/>
      <c r="F1104" s="103"/>
      <c r="G1104" s="103"/>
      <c r="H1104" s="103"/>
      <c r="I1104" s="103"/>
      <c r="J1104" s="90"/>
      <c r="K1104" s="89"/>
      <c r="L1104" s="89"/>
      <c r="M1104" s="89"/>
      <c r="N1104" s="89"/>
      <c r="O1104" s="89"/>
      <c r="P1104" s="89"/>
      <c r="Q1104" s="89"/>
      <c r="R1104" s="89"/>
      <c r="S1104" s="89"/>
      <c r="U1104" s="89"/>
      <c r="V1104" s="89"/>
      <c r="AC1104" s="174"/>
    </row>
    <row r="1105" spans="3:29" ht="12.75">
      <c r="C1105" s="153"/>
      <c r="D1105" s="89"/>
      <c r="E1105" s="103"/>
      <c r="F1105" s="103"/>
      <c r="G1105" s="103"/>
      <c r="H1105" s="103"/>
      <c r="I1105" s="103"/>
      <c r="J1105" s="90"/>
      <c r="K1105" s="89"/>
      <c r="L1105" s="89"/>
      <c r="M1105" s="89"/>
      <c r="N1105" s="89"/>
      <c r="O1105" s="89"/>
      <c r="P1105" s="89"/>
      <c r="Q1105" s="89"/>
      <c r="R1105" s="89"/>
      <c r="S1105" s="89"/>
      <c r="U1105" s="89"/>
      <c r="V1105" s="89"/>
      <c r="AC1105" s="174"/>
    </row>
    <row r="1106" spans="3:29" ht="12.75">
      <c r="C1106" s="153"/>
      <c r="D1106" s="89"/>
      <c r="E1106" s="103"/>
      <c r="F1106" s="103"/>
      <c r="G1106" s="103"/>
      <c r="H1106" s="103"/>
      <c r="I1106" s="103"/>
      <c r="J1106" s="90"/>
      <c r="K1106" s="89"/>
      <c r="L1106" s="89"/>
      <c r="M1106" s="89"/>
      <c r="N1106" s="89"/>
      <c r="O1106" s="89"/>
      <c r="P1106" s="89"/>
      <c r="Q1106" s="89"/>
      <c r="R1106" s="89"/>
      <c r="S1106" s="89"/>
      <c r="U1106" s="89"/>
      <c r="V1106" s="89"/>
      <c r="AC1106" s="174"/>
    </row>
    <row r="1107" spans="3:29" ht="12.75">
      <c r="C1107" s="153"/>
      <c r="D1107" s="89"/>
      <c r="E1107" s="103"/>
      <c r="F1107" s="103"/>
      <c r="G1107" s="103"/>
      <c r="H1107" s="103"/>
      <c r="I1107" s="103"/>
      <c r="J1107" s="90"/>
      <c r="K1107" s="89"/>
      <c r="L1107" s="89"/>
      <c r="M1107" s="89"/>
      <c r="N1107" s="89"/>
      <c r="O1107" s="89"/>
      <c r="P1107" s="89"/>
      <c r="Q1107" s="89"/>
      <c r="R1107" s="89"/>
      <c r="S1107" s="89"/>
      <c r="U1107" s="89"/>
      <c r="V1107" s="89"/>
      <c r="AC1107" s="174"/>
    </row>
    <row r="1108" spans="3:29" ht="12.75">
      <c r="C1108" s="153"/>
      <c r="D1108" s="89"/>
      <c r="E1108" s="103"/>
      <c r="F1108" s="103"/>
      <c r="G1108" s="103"/>
      <c r="H1108" s="103"/>
      <c r="I1108" s="103"/>
      <c r="J1108" s="90"/>
      <c r="K1108" s="89"/>
      <c r="L1108" s="89"/>
      <c r="M1108" s="89"/>
      <c r="N1108" s="89"/>
      <c r="O1108" s="89"/>
      <c r="P1108" s="89"/>
      <c r="Q1108" s="89"/>
      <c r="R1108" s="89"/>
      <c r="S1108" s="89"/>
      <c r="U1108" s="89"/>
      <c r="V1108" s="89"/>
      <c r="AC1108" s="174"/>
    </row>
    <row r="1109" spans="3:29" ht="12.75">
      <c r="C1109" s="153"/>
      <c r="D1109" s="89"/>
      <c r="E1109" s="103"/>
      <c r="F1109" s="103"/>
      <c r="G1109" s="103"/>
      <c r="H1109" s="103"/>
      <c r="I1109" s="103"/>
      <c r="J1109" s="90"/>
      <c r="K1109" s="89"/>
      <c r="L1109" s="89"/>
      <c r="M1109" s="89"/>
      <c r="N1109" s="89"/>
      <c r="O1109" s="89"/>
      <c r="P1109" s="89"/>
      <c r="Q1109" s="89"/>
      <c r="R1109" s="89"/>
      <c r="S1109" s="89"/>
      <c r="U1109" s="89"/>
      <c r="V1109" s="89"/>
      <c r="AC1109" s="174"/>
    </row>
    <row r="1110" spans="3:29" ht="12.75">
      <c r="C1110" s="153"/>
      <c r="D1110" s="89"/>
      <c r="E1110" s="103"/>
      <c r="F1110" s="103"/>
      <c r="G1110" s="103"/>
      <c r="H1110" s="103"/>
      <c r="I1110" s="103"/>
      <c r="J1110" s="90"/>
      <c r="K1110" s="89"/>
      <c r="L1110" s="89"/>
      <c r="M1110" s="89"/>
      <c r="N1110" s="89"/>
      <c r="O1110" s="89"/>
      <c r="P1110" s="89"/>
      <c r="Q1110" s="89"/>
      <c r="R1110" s="89"/>
      <c r="S1110" s="89"/>
      <c r="U1110" s="89"/>
      <c r="V1110" s="89"/>
      <c r="AC1110" s="174"/>
    </row>
    <row r="1111" spans="3:29" ht="12.75">
      <c r="C1111" s="153"/>
      <c r="D1111" s="89"/>
      <c r="E1111" s="103"/>
      <c r="F1111" s="103"/>
      <c r="G1111" s="103"/>
      <c r="H1111" s="103"/>
      <c r="I1111" s="103"/>
      <c r="J1111" s="90"/>
      <c r="K1111" s="89"/>
      <c r="L1111" s="89"/>
      <c r="M1111" s="89"/>
      <c r="N1111" s="89"/>
      <c r="O1111" s="89"/>
      <c r="P1111" s="89"/>
      <c r="Q1111" s="89"/>
      <c r="R1111" s="89"/>
      <c r="S1111" s="89"/>
      <c r="U1111" s="89"/>
      <c r="V1111" s="89"/>
      <c r="AC1111" s="174"/>
    </row>
    <row r="1112" spans="3:29" ht="12.75">
      <c r="C1112" s="153"/>
      <c r="D1112" s="89"/>
      <c r="E1112" s="103"/>
      <c r="F1112" s="103"/>
      <c r="G1112" s="103"/>
      <c r="H1112" s="103"/>
      <c r="I1112" s="103"/>
      <c r="J1112" s="90"/>
      <c r="K1112" s="89"/>
      <c r="L1112" s="89"/>
      <c r="M1112" s="89"/>
      <c r="N1112" s="89"/>
      <c r="O1112" s="89"/>
      <c r="P1112" s="89"/>
      <c r="Q1112" s="89"/>
      <c r="R1112" s="89"/>
      <c r="S1112" s="89"/>
      <c r="U1112" s="89"/>
      <c r="V1112" s="89"/>
      <c r="AC1112" s="174"/>
    </row>
    <row r="1113" spans="3:29" ht="12.75">
      <c r="C1113" s="153"/>
      <c r="D1113" s="89"/>
      <c r="E1113" s="103"/>
      <c r="F1113" s="103"/>
      <c r="G1113" s="103"/>
      <c r="H1113" s="103"/>
      <c r="I1113" s="103"/>
      <c r="J1113" s="90"/>
      <c r="K1113" s="89"/>
      <c r="L1113" s="89"/>
      <c r="M1113" s="89"/>
      <c r="N1113" s="89"/>
      <c r="O1113" s="89"/>
      <c r="P1113" s="89"/>
      <c r="Q1113" s="89"/>
      <c r="R1113" s="89"/>
      <c r="S1113" s="89"/>
      <c r="U1113" s="89"/>
      <c r="V1113" s="89"/>
      <c r="AC1113" s="174"/>
    </row>
    <row r="1114" spans="3:29" ht="12.75">
      <c r="C1114" s="153"/>
      <c r="D1114" s="89"/>
      <c r="E1114" s="103"/>
      <c r="F1114" s="103"/>
      <c r="G1114" s="103"/>
      <c r="H1114" s="103"/>
      <c r="I1114" s="103"/>
      <c r="J1114" s="90"/>
      <c r="K1114" s="89"/>
      <c r="L1114" s="89"/>
      <c r="M1114" s="89"/>
      <c r="N1114" s="89"/>
      <c r="O1114" s="89"/>
      <c r="P1114" s="89"/>
      <c r="Q1114" s="89"/>
      <c r="R1114" s="89"/>
      <c r="S1114" s="89"/>
      <c r="U1114" s="89"/>
      <c r="V1114" s="89"/>
      <c r="AC1114" s="174"/>
    </row>
    <row r="1115" spans="3:29" ht="12.75">
      <c r="C1115" s="153"/>
      <c r="D1115" s="89"/>
      <c r="E1115" s="103"/>
      <c r="F1115" s="103"/>
      <c r="G1115" s="103"/>
      <c r="H1115" s="103"/>
      <c r="I1115" s="103"/>
      <c r="J1115" s="90"/>
      <c r="K1115" s="89"/>
      <c r="L1115" s="89"/>
      <c r="M1115" s="89"/>
      <c r="N1115" s="89"/>
      <c r="O1115" s="89"/>
      <c r="P1115" s="89"/>
      <c r="Q1115" s="89"/>
      <c r="R1115" s="89"/>
      <c r="S1115" s="89"/>
      <c r="U1115" s="89"/>
      <c r="V1115" s="89"/>
      <c r="AC1115" s="174"/>
    </row>
    <row r="1116" spans="3:29" ht="12.75">
      <c r="C1116" s="153"/>
      <c r="D1116" s="89"/>
      <c r="E1116" s="103"/>
      <c r="F1116" s="103"/>
      <c r="G1116" s="103"/>
      <c r="H1116" s="103"/>
      <c r="I1116" s="103"/>
      <c r="J1116" s="90"/>
      <c r="K1116" s="89"/>
      <c r="L1116" s="89"/>
      <c r="M1116" s="89"/>
      <c r="N1116" s="89"/>
      <c r="O1116" s="89"/>
      <c r="P1116" s="89"/>
      <c r="Q1116" s="89"/>
      <c r="R1116" s="89"/>
      <c r="S1116" s="89"/>
      <c r="U1116" s="89"/>
      <c r="V1116" s="89"/>
      <c r="AC1116" s="174"/>
    </row>
    <row r="1117" spans="3:29" ht="12.75">
      <c r="C1117" s="153"/>
      <c r="D1117" s="89"/>
      <c r="E1117" s="103"/>
      <c r="F1117" s="103"/>
      <c r="G1117" s="103"/>
      <c r="H1117" s="103"/>
      <c r="I1117" s="103"/>
      <c r="J1117" s="90"/>
      <c r="K1117" s="89"/>
      <c r="L1117" s="89"/>
      <c r="M1117" s="89"/>
      <c r="N1117" s="89"/>
      <c r="O1117" s="89"/>
      <c r="P1117" s="89"/>
      <c r="Q1117" s="89"/>
      <c r="R1117" s="89"/>
      <c r="S1117" s="89"/>
      <c r="U1117" s="89"/>
      <c r="V1117" s="89"/>
      <c r="AC1117" s="174"/>
    </row>
    <row r="1118" spans="3:29" ht="12.75">
      <c r="C1118" s="153"/>
      <c r="D1118" s="89"/>
      <c r="E1118" s="103"/>
      <c r="F1118" s="103"/>
      <c r="G1118" s="103"/>
      <c r="H1118" s="103"/>
      <c r="I1118" s="103"/>
      <c r="J1118" s="90"/>
      <c r="K1118" s="89"/>
      <c r="L1118" s="89"/>
      <c r="M1118" s="89"/>
      <c r="N1118" s="89"/>
      <c r="O1118" s="89"/>
      <c r="P1118" s="89"/>
      <c r="Q1118" s="89"/>
      <c r="R1118" s="89"/>
      <c r="S1118" s="89"/>
      <c r="U1118" s="89"/>
      <c r="V1118" s="89"/>
      <c r="AC1118" s="174"/>
    </row>
    <row r="1119" spans="3:29" ht="12.75">
      <c r="C1119" s="153"/>
      <c r="D1119" s="89"/>
      <c r="E1119" s="103"/>
      <c r="F1119" s="103"/>
      <c r="G1119" s="103"/>
      <c r="H1119" s="103"/>
      <c r="I1119" s="103"/>
      <c r="J1119" s="90"/>
      <c r="K1119" s="89"/>
      <c r="L1119" s="89"/>
      <c r="M1119" s="89"/>
      <c r="N1119" s="89"/>
      <c r="O1119" s="89"/>
      <c r="P1119" s="89"/>
      <c r="Q1119" s="89"/>
      <c r="R1119" s="89"/>
      <c r="S1119" s="89"/>
      <c r="U1119" s="89"/>
      <c r="V1119" s="89"/>
      <c r="AC1119" s="174"/>
    </row>
    <row r="1120" spans="3:29" ht="12.75">
      <c r="C1120" s="153"/>
      <c r="D1120" s="89"/>
      <c r="E1120" s="103"/>
      <c r="F1120" s="103"/>
      <c r="G1120" s="103"/>
      <c r="H1120" s="103"/>
      <c r="I1120" s="103"/>
      <c r="J1120" s="90"/>
      <c r="K1120" s="89"/>
      <c r="L1120" s="89"/>
      <c r="M1120" s="89"/>
      <c r="N1120" s="89"/>
      <c r="O1120" s="89"/>
      <c r="P1120" s="89"/>
      <c r="Q1120" s="89"/>
      <c r="R1120" s="89"/>
      <c r="S1120" s="89"/>
      <c r="U1120" s="89"/>
      <c r="V1120" s="89"/>
      <c r="AC1120" s="174"/>
    </row>
    <row r="1121" spans="3:29" ht="12.75">
      <c r="C1121" s="153"/>
      <c r="D1121" s="89"/>
      <c r="E1121" s="103"/>
      <c r="F1121" s="103"/>
      <c r="G1121" s="103"/>
      <c r="H1121" s="103"/>
      <c r="I1121" s="103"/>
      <c r="J1121" s="90"/>
      <c r="K1121" s="89"/>
      <c r="L1121" s="89"/>
      <c r="M1121" s="89"/>
      <c r="N1121" s="89"/>
      <c r="O1121" s="89"/>
      <c r="P1121" s="89"/>
      <c r="Q1121" s="89"/>
      <c r="R1121" s="89"/>
      <c r="S1121" s="89"/>
      <c r="U1121" s="89"/>
      <c r="V1121" s="89"/>
      <c r="AC1121" s="174"/>
    </row>
    <row r="1122" spans="3:29" ht="12.75">
      <c r="C1122" s="153"/>
      <c r="D1122" s="89"/>
      <c r="E1122" s="103"/>
      <c r="F1122" s="103"/>
      <c r="G1122" s="103"/>
      <c r="H1122" s="103"/>
      <c r="I1122" s="103"/>
      <c r="J1122" s="90"/>
      <c r="K1122" s="89"/>
      <c r="L1122" s="89"/>
      <c r="M1122" s="89"/>
      <c r="N1122" s="89"/>
      <c r="O1122" s="89"/>
      <c r="P1122" s="89"/>
      <c r="Q1122" s="89"/>
      <c r="R1122" s="89"/>
      <c r="S1122" s="89"/>
      <c r="U1122" s="89"/>
      <c r="V1122" s="89"/>
      <c r="AC1122" s="174"/>
    </row>
    <row r="1123" spans="3:29" ht="12.75">
      <c r="C1123" s="153"/>
      <c r="D1123" s="89"/>
      <c r="E1123" s="103"/>
      <c r="F1123" s="103"/>
      <c r="G1123" s="103"/>
      <c r="H1123" s="103"/>
      <c r="I1123" s="103"/>
      <c r="J1123" s="90"/>
      <c r="K1123" s="89"/>
      <c r="L1123" s="89"/>
      <c r="M1123" s="89"/>
      <c r="N1123" s="89"/>
      <c r="O1123" s="89"/>
      <c r="P1123" s="89"/>
      <c r="Q1123" s="89"/>
      <c r="R1123" s="89"/>
      <c r="S1123" s="89"/>
      <c r="U1123" s="89"/>
      <c r="V1123" s="89"/>
      <c r="AC1123" s="174"/>
    </row>
    <row r="1124" spans="3:29" ht="12.75">
      <c r="C1124" s="153"/>
      <c r="D1124" s="89"/>
      <c r="E1124" s="103"/>
      <c r="F1124" s="103"/>
      <c r="G1124" s="103"/>
      <c r="H1124" s="103"/>
      <c r="I1124" s="103"/>
      <c r="J1124" s="90"/>
      <c r="K1124" s="89"/>
      <c r="L1124" s="89"/>
      <c r="M1124" s="89"/>
      <c r="N1124" s="89"/>
      <c r="O1124" s="89"/>
      <c r="P1124" s="89"/>
      <c r="Q1124" s="89"/>
      <c r="R1124" s="89"/>
      <c r="S1124" s="89"/>
      <c r="U1124" s="89"/>
      <c r="V1124" s="89"/>
      <c r="AC1124" s="174"/>
    </row>
    <row r="1125" spans="3:29" ht="12.75">
      <c r="C1125" s="153"/>
      <c r="D1125" s="89"/>
      <c r="E1125" s="103"/>
      <c r="F1125" s="103"/>
      <c r="G1125" s="103"/>
      <c r="H1125" s="103"/>
      <c r="I1125" s="103"/>
      <c r="J1125" s="90"/>
      <c r="K1125" s="89"/>
      <c r="L1125" s="89"/>
      <c r="M1125" s="89"/>
      <c r="N1125" s="89"/>
      <c r="O1125" s="89"/>
      <c r="P1125" s="89"/>
      <c r="Q1125" s="89"/>
      <c r="R1125" s="89"/>
      <c r="S1125" s="89"/>
      <c r="U1125" s="89"/>
      <c r="V1125" s="89"/>
      <c r="AC1125" s="174"/>
    </row>
    <row r="1126" spans="3:29" ht="12.75">
      <c r="C1126" s="153"/>
      <c r="D1126" s="89"/>
      <c r="E1126" s="103"/>
      <c r="F1126" s="103"/>
      <c r="G1126" s="103"/>
      <c r="H1126" s="103"/>
      <c r="I1126" s="103"/>
      <c r="J1126" s="90"/>
      <c r="K1126" s="89"/>
      <c r="L1126" s="89"/>
      <c r="M1126" s="89"/>
      <c r="N1126" s="89"/>
      <c r="O1126" s="89"/>
      <c r="P1126" s="89"/>
      <c r="Q1126" s="89"/>
      <c r="R1126" s="89"/>
      <c r="S1126" s="89"/>
      <c r="U1126" s="89"/>
      <c r="V1126" s="89"/>
      <c r="AC1126" s="174"/>
    </row>
    <row r="1127" spans="3:29" ht="12.75">
      <c r="C1127" s="153"/>
      <c r="D1127" s="89"/>
      <c r="E1127" s="103"/>
      <c r="F1127" s="103"/>
      <c r="G1127" s="103"/>
      <c r="H1127" s="103"/>
      <c r="I1127" s="103"/>
      <c r="J1127" s="90"/>
      <c r="K1127" s="89"/>
      <c r="L1127" s="89"/>
      <c r="M1127" s="89"/>
      <c r="N1127" s="89"/>
      <c r="O1127" s="89"/>
      <c r="P1127" s="89"/>
      <c r="Q1127" s="89"/>
      <c r="R1127" s="89"/>
      <c r="S1127" s="89"/>
      <c r="U1127" s="89"/>
      <c r="V1127" s="89"/>
      <c r="AC1127" s="174"/>
    </row>
    <row r="1128" spans="3:29" ht="12.75">
      <c r="C1128" s="153"/>
      <c r="D1128" s="89"/>
      <c r="E1128" s="103"/>
      <c r="F1128" s="103"/>
      <c r="G1128" s="103"/>
      <c r="H1128" s="103"/>
      <c r="I1128" s="103"/>
      <c r="J1128" s="90"/>
      <c r="K1128" s="89"/>
      <c r="L1128" s="89"/>
      <c r="M1128" s="89"/>
      <c r="N1128" s="89"/>
      <c r="O1128" s="89"/>
      <c r="P1128" s="89"/>
      <c r="Q1128" s="89"/>
      <c r="R1128" s="89"/>
      <c r="S1128" s="89"/>
      <c r="U1128" s="89"/>
      <c r="V1128" s="89"/>
      <c r="AC1128" s="174"/>
    </row>
    <row r="1129" spans="3:29" ht="12.75">
      <c r="C1129" s="153"/>
      <c r="D1129" s="89"/>
      <c r="E1129" s="103"/>
      <c r="F1129" s="103"/>
      <c r="G1129" s="103"/>
      <c r="H1129" s="103"/>
      <c r="I1129" s="103"/>
      <c r="J1129" s="90"/>
      <c r="K1129" s="89"/>
      <c r="L1129" s="89"/>
      <c r="M1129" s="89"/>
      <c r="N1129" s="89"/>
      <c r="O1129" s="89"/>
      <c r="P1129" s="89"/>
      <c r="Q1129" s="89"/>
      <c r="R1129" s="89"/>
      <c r="S1129" s="89"/>
      <c r="U1129" s="89"/>
      <c r="V1129" s="89"/>
      <c r="AC1129" s="174"/>
    </row>
    <row r="1130" spans="3:29" ht="12.75">
      <c r="C1130" s="153"/>
      <c r="D1130" s="89"/>
      <c r="E1130" s="103"/>
      <c r="F1130" s="103"/>
      <c r="G1130" s="103"/>
      <c r="H1130" s="103"/>
      <c r="I1130" s="103"/>
      <c r="J1130" s="90"/>
      <c r="K1130" s="89"/>
      <c r="L1130" s="89"/>
      <c r="M1130" s="89"/>
      <c r="N1130" s="89"/>
      <c r="O1130" s="89"/>
      <c r="P1130" s="89"/>
      <c r="Q1130" s="89"/>
      <c r="R1130" s="89"/>
      <c r="S1130" s="89"/>
      <c r="U1130" s="89"/>
      <c r="V1130" s="89"/>
      <c r="AC1130" s="174"/>
    </row>
    <row r="1131" spans="3:29" ht="12.75">
      <c r="C1131" s="153"/>
      <c r="D1131" s="89"/>
      <c r="E1131" s="103"/>
      <c r="F1131" s="103"/>
      <c r="G1131" s="103"/>
      <c r="H1131" s="103"/>
      <c r="I1131" s="103"/>
      <c r="J1131" s="90"/>
      <c r="K1131" s="89"/>
      <c r="L1131" s="89"/>
      <c r="M1131" s="89"/>
      <c r="N1131" s="89"/>
      <c r="O1131" s="89"/>
      <c r="P1131" s="89"/>
      <c r="Q1131" s="89"/>
      <c r="R1131" s="89"/>
      <c r="S1131" s="89"/>
      <c r="U1131" s="89"/>
      <c r="V1131" s="89"/>
      <c r="AC1131" s="174"/>
    </row>
    <row r="1132" spans="3:29" ht="12.75">
      <c r="C1132" s="153"/>
      <c r="D1132" s="89"/>
      <c r="E1132" s="103"/>
      <c r="F1132" s="103"/>
      <c r="G1132" s="103"/>
      <c r="H1132" s="103"/>
      <c r="I1132" s="103"/>
      <c r="J1132" s="90"/>
      <c r="K1132" s="89"/>
      <c r="L1132" s="89"/>
      <c r="M1132" s="89"/>
      <c r="N1132" s="89"/>
      <c r="O1132" s="89"/>
      <c r="P1132" s="89"/>
      <c r="Q1132" s="89"/>
      <c r="R1132" s="89"/>
      <c r="S1132" s="89"/>
      <c r="U1132" s="89"/>
      <c r="V1132" s="89"/>
      <c r="AC1132" s="174"/>
    </row>
    <row r="1133" spans="3:29" ht="12.75">
      <c r="C1133" s="153"/>
      <c r="D1133" s="89"/>
      <c r="E1133" s="103"/>
      <c r="F1133" s="103"/>
      <c r="G1133" s="103"/>
      <c r="H1133" s="103"/>
      <c r="I1133" s="103"/>
      <c r="J1133" s="90"/>
      <c r="K1133" s="89"/>
      <c r="L1133" s="89"/>
      <c r="M1133" s="89"/>
      <c r="N1133" s="89"/>
      <c r="O1133" s="89"/>
      <c r="P1133" s="89"/>
      <c r="Q1133" s="89"/>
      <c r="R1133" s="89"/>
      <c r="S1133" s="89"/>
      <c r="U1133" s="89"/>
      <c r="V1133" s="89"/>
      <c r="AC1133" s="174"/>
    </row>
    <row r="1134" spans="3:29" ht="12.75">
      <c r="C1134" s="153"/>
      <c r="D1134" s="89"/>
      <c r="E1134" s="103"/>
      <c r="F1134" s="103"/>
      <c r="G1134" s="103"/>
      <c r="H1134" s="103"/>
      <c r="I1134" s="103"/>
      <c r="J1134" s="90"/>
      <c r="K1134" s="89"/>
      <c r="L1134" s="89"/>
      <c r="M1134" s="89"/>
      <c r="N1134" s="89"/>
      <c r="O1134" s="89"/>
      <c r="P1134" s="89"/>
      <c r="Q1134" s="89"/>
      <c r="R1134" s="89"/>
      <c r="S1134" s="89"/>
      <c r="U1134" s="89"/>
      <c r="V1134" s="89"/>
      <c r="AC1134" s="174"/>
    </row>
    <row r="1135" spans="3:29" ht="12.75">
      <c r="C1135" s="153"/>
      <c r="D1135" s="89"/>
      <c r="E1135" s="103"/>
      <c r="F1135" s="103"/>
      <c r="G1135" s="103"/>
      <c r="H1135" s="103"/>
      <c r="I1135" s="103"/>
      <c r="J1135" s="90"/>
      <c r="K1135" s="89"/>
      <c r="L1135" s="89"/>
      <c r="M1135" s="89"/>
      <c r="N1135" s="89"/>
      <c r="O1135" s="89"/>
      <c r="P1135" s="89"/>
      <c r="Q1135" s="89"/>
      <c r="R1135" s="89"/>
      <c r="S1135" s="89"/>
      <c r="U1135" s="89"/>
      <c r="V1135" s="89"/>
      <c r="AC1135" s="174"/>
    </row>
    <row r="1136" spans="3:29" ht="12.75">
      <c r="C1136" s="153"/>
      <c r="D1136" s="89"/>
      <c r="E1136" s="103"/>
      <c r="F1136" s="103"/>
      <c r="G1136" s="103"/>
      <c r="H1136" s="103"/>
      <c r="I1136" s="103"/>
      <c r="J1136" s="90"/>
      <c r="K1136" s="89"/>
      <c r="L1136" s="89"/>
      <c r="M1136" s="89"/>
      <c r="N1136" s="89"/>
      <c r="O1136" s="89"/>
      <c r="P1136" s="89"/>
      <c r="Q1136" s="89"/>
      <c r="R1136" s="89"/>
      <c r="S1136" s="89"/>
      <c r="U1136" s="89"/>
      <c r="V1136" s="89"/>
      <c r="AC1136" s="174"/>
    </row>
    <row r="1137" spans="3:29" ht="12.75">
      <c r="C1137" s="153"/>
      <c r="D1137" s="89"/>
      <c r="E1137" s="103"/>
      <c r="F1137" s="103"/>
      <c r="G1137" s="103"/>
      <c r="H1137" s="103"/>
      <c r="I1137" s="103"/>
      <c r="J1137" s="90"/>
      <c r="K1137" s="89"/>
      <c r="L1137" s="89"/>
      <c r="M1137" s="89"/>
      <c r="N1137" s="89"/>
      <c r="O1137" s="89"/>
      <c r="P1137" s="89"/>
      <c r="Q1137" s="89"/>
      <c r="R1137" s="89"/>
      <c r="S1137" s="89"/>
      <c r="U1137" s="89"/>
      <c r="V1137" s="89"/>
      <c r="AC1137" s="174"/>
    </row>
    <row r="1138" spans="3:29" ht="12.75">
      <c r="C1138" s="153"/>
      <c r="D1138" s="89"/>
      <c r="E1138" s="103"/>
      <c r="F1138" s="103"/>
      <c r="G1138" s="103"/>
      <c r="H1138" s="103"/>
      <c r="I1138" s="103"/>
      <c r="J1138" s="90"/>
      <c r="K1138" s="89"/>
      <c r="L1138" s="89"/>
      <c r="M1138" s="89"/>
      <c r="N1138" s="89"/>
      <c r="O1138" s="89"/>
      <c r="P1138" s="89"/>
      <c r="Q1138" s="89"/>
      <c r="R1138" s="89"/>
      <c r="S1138" s="89"/>
      <c r="U1138" s="89"/>
      <c r="V1138" s="89"/>
      <c r="AC1138" s="174"/>
    </row>
    <row r="1139" spans="3:29" ht="12.75">
      <c r="C1139" s="153"/>
      <c r="D1139" s="89"/>
      <c r="E1139" s="103"/>
      <c r="F1139" s="103"/>
      <c r="G1139" s="103"/>
      <c r="H1139" s="103"/>
      <c r="I1139" s="103"/>
      <c r="J1139" s="90"/>
      <c r="K1139" s="89"/>
      <c r="L1139" s="89"/>
      <c r="M1139" s="89"/>
      <c r="N1139" s="89"/>
      <c r="O1139" s="89"/>
      <c r="P1139" s="89"/>
      <c r="Q1139" s="89"/>
      <c r="R1139" s="89"/>
      <c r="S1139" s="89"/>
      <c r="U1139" s="89"/>
      <c r="V1139" s="89"/>
      <c r="AC1139" s="174"/>
    </row>
    <row r="1140" spans="3:29" ht="12.75">
      <c r="C1140" s="153"/>
      <c r="D1140" s="89"/>
      <c r="E1140" s="103"/>
      <c r="F1140" s="103"/>
      <c r="G1140" s="103"/>
      <c r="H1140" s="103"/>
      <c r="I1140" s="103"/>
      <c r="J1140" s="90"/>
      <c r="K1140" s="89"/>
      <c r="L1140" s="89"/>
      <c r="M1140" s="89"/>
      <c r="N1140" s="89"/>
      <c r="O1140" s="89"/>
      <c r="P1140" s="89"/>
      <c r="Q1140" s="89"/>
      <c r="R1140" s="89"/>
      <c r="S1140" s="89"/>
      <c r="U1140" s="89"/>
      <c r="V1140" s="89"/>
      <c r="AC1140" s="174"/>
    </row>
    <row r="1141" spans="3:29" ht="12.75">
      <c r="C1141" s="153"/>
      <c r="D1141" s="89"/>
      <c r="E1141" s="103"/>
      <c r="F1141" s="103"/>
      <c r="G1141" s="103"/>
      <c r="H1141" s="103"/>
      <c r="I1141" s="103"/>
      <c r="J1141" s="90"/>
      <c r="K1141" s="89"/>
      <c r="L1141" s="89"/>
      <c r="M1141" s="89"/>
      <c r="N1141" s="89"/>
      <c r="O1141" s="89"/>
      <c r="P1141" s="89"/>
      <c r="Q1141" s="89"/>
      <c r="R1141" s="89"/>
      <c r="S1141" s="89"/>
      <c r="U1141" s="89"/>
      <c r="V1141" s="89"/>
      <c r="AC1141" s="174"/>
    </row>
    <row r="1142" spans="3:29" ht="12.75">
      <c r="C1142" s="153"/>
      <c r="D1142" s="89"/>
      <c r="E1142" s="103"/>
      <c r="F1142" s="103"/>
      <c r="G1142" s="103"/>
      <c r="H1142" s="103"/>
      <c r="I1142" s="103"/>
      <c r="J1142" s="90"/>
      <c r="K1142" s="89"/>
      <c r="L1142" s="89"/>
      <c r="M1142" s="89"/>
      <c r="N1142" s="89"/>
      <c r="O1142" s="89"/>
      <c r="P1142" s="89"/>
      <c r="Q1142" s="89"/>
      <c r="R1142" s="89"/>
      <c r="S1142" s="89"/>
      <c r="U1142" s="89"/>
      <c r="V1142" s="89"/>
      <c r="AC1142" s="174"/>
    </row>
    <row r="1143" spans="3:29" ht="12.75">
      <c r="C1143" s="153"/>
      <c r="D1143" s="89"/>
      <c r="E1143" s="103"/>
      <c r="F1143" s="103"/>
      <c r="G1143" s="103"/>
      <c r="H1143" s="103"/>
      <c r="I1143" s="103"/>
      <c r="J1143" s="90"/>
      <c r="K1143" s="89"/>
      <c r="L1143" s="89"/>
      <c r="M1143" s="89"/>
      <c r="N1143" s="89"/>
      <c r="O1143" s="89"/>
      <c r="P1143" s="89"/>
      <c r="Q1143" s="89"/>
      <c r="R1143" s="89"/>
      <c r="S1143" s="89"/>
      <c r="U1143" s="89"/>
      <c r="V1143" s="89"/>
      <c r="AC1143" s="174"/>
    </row>
    <row r="1144" spans="3:29" ht="12.75">
      <c r="C1144" s="153"/>
      <c r="D1144" s="89"/>
      <c r="E1144" s="103"/>
      <c r="F1144" s="103"/>
      <c r="G1144" s="103"/>
      <c r="H1144" s="103"/>
      <c r="I1144" s="103"/>
      <c r="J1144" s="90"/>
      <c r="K1144" s="89"/>
      <c r="L1144" s="89"/>
      <c r="M1144" s="89"/>
      <c r="N1144" s="89"/>
      <c r="O1144" s="89"/>
      <c r="P1144" s="89"/>
      <c r="Q1144" s="89"/>
      <c r="R1144" s="89"/>
      <c r="S1144" s="89"/>
      <c r="U1144" s="89"/>
      <c r="V1144" s="89"/>
      <c r="AC1144" s="174"/>
    </row>
    <row r="1145" spans="3:29" ht="12.75">
      <c r="C1145" s="153"/>
      <c r="D1145" s="89"/>
      <c r="E1145" s="103"/>
      <c r="F1145" s="103"/>
      <c r="G1145" s="103"/>
      <c r="H1145" s="103"/>
      <c r="I1145" s="103"/>
      <c r="J1145" s="90"/>
      <c r="K1145" s="89"/>
      <c r="L1145" s="89"/>
      <c r="M1145" s="89"/>
      <c r="N1145" s="89"/>
      <c r="O1145" s="89"/>
      <c r="P1145" s="89"/>
      <c r="Q1145" s="89"/>
      <c r="R1145" s="89"/>
      <c r="S1145" s="89"/>
      <c r="U1145" s="89"/>
      <c r="V1145" s="89"/>
      <c r="AC1145" s="174"/>
    </row>
    <row r="1146" spans="3:29" ht="12.75">
      <c r="C1146" s="153"/>
      <c r="D1146" s="89"/>
      <c r="E1146" s="103"/>
      <c r="F1146" s="103"/>
      <c r="G1146" s="103"/>
      <c r="H1146" s="103"/>
      <c r="I1146" s="103"/>
      <c r="J1146" s="90"/>
      <c r="K1146" s="89"/>
      <c r="L1146" s="89"/>
      <c r="M1146" s="89"/>
      <c r="N1146" s="89"/>
      <c r="O1146" s="89"/>
      <c r="P1146" s="89"/>
      <c r="Q1146" s="89"/>
      <c r="R1146" s="89"/>
      <c r="S1146" s="89"/>
      <c r="U1146" s="89"/>
      <c r="V1146" s="89"/>
      <c r="AC1146" s="174"/>
    </row>
    <row r="1147" spans="3:29" ht="12.75">
      <c r="C1147" s="153"/>
      <c r="D1147" s="89"/>
      <c r="E1147" s="103"/>
      <c r="F1147" s="103"/>
      <c r="G1147" s="103"/>
      <c r="H1147" s="103"/>
      <c r="I1147" s="103"/>
      <c r="J1147" s="90"/>
      <c r="K1147" s="89"/>
      <c r="L1147" s="89"/>
      <c r="M1147" s="89"/>
      <c r="N1147" s="89"/>
      <c r="O1147" s="89"/>
      <c r="P1147" s="89"/>
      <c r="Q1147" s="89"/>
      <c r="R1147" s="89"/>
      <c r="S1147" s="89"/>
      <c r="U1147" s="89"/>
      <c r="V1147" s="89"/>
      <c r="AC1147" s="174"/>
    </row>
    <row r="1148" spans="3:29" ht="12.75">
      <c r="C1148" s="153"/>
      <c r="D1148" s="89"/>
      <c r="E1148" s="103"/>
      <c r="F1148" s="103"/>
      <c r="G1148" s="103"/>
      <c r="H1148" s="103"/>
      <c r="I1148" s="103"/>
      <c r="J1148" s="90"/>
      <c r="K1148" s="89"/>
      <c r="L1148" s="89"/>
      <c r="M1148" s="89"/>
      <c r="N1148" s="89"/>
      <c r="O1148" s="89"/>
      <c r="P1148" s="89"/>
      <c r="Q1148" s="89"/>
      <c r="R1148" s="89"/>
      <c r="S1148" s="89"/>
      <c r="U1148" s="89"/>
      <c r="V1148" s="89"/>
      <c r="AC1148" s="174"/>
    </row>
    <row r="1149" spans="3:29" ht="12.75">
      <c r="C1149" s="153"/>
      <c r="D1149" s="89"/>
      <c r="E1149" s="103"/>
      <c r="F1149" s="103"/>
      <c r="G1149" s="103"/>
      <c r="H1149" s="103"/>
      <c r="I1149" s="103"/>
      <c r="J1149" s="90"/>
      <c r="K1149" s="89"/>
      <c r="L1149" s="89"/>
      <c r="M1149" s="89"/>
      <c r="N1149" s="89"/>
      <c r="O1149" s="89"/>
      <c r="P1149" s="89"/>
      <c r="Q1149" s="89"/>
      <c r="R1149" s="89"/>
      <c r="S1149" s="89"/>
      <c r="U1149" s="89"/>
      <c r="V1149" s="89"/>
      <c r="AC1149" s="174"/>
    </row>
    <row r="1150" spans="3:29" ht="12.75">
      <c r="C1150" s="153"/>
      <c r="D1150" s="89"/>
      <c r="E1150" s="103"/>
      <c r="F1150" s="103"/>
      <c r="G1150" s="103"/>
      <c r="H1150" s="103"/>
      <c r="I1150" s="103"/>
      <c r="J1150" s="90"/>
      <c r="K1150" s="89"/>
      <c r="L1150" s="89"/>
      <c r="M1150" s="89"/>
      <c r="N1150" s="89"/>
      <c r="O1150" s="89"/>
      <c r="P1150" s="89"/>
      <c r="Q1150" s="89"/>
      <c r="R1150" s="89"/>
      <c r="S1150" s="89"/>
      <c r="U1150" s="89"/>
      <c r="V1150" s="89"/>
      <c r="AC1150" s="174"/>
    </row>
    <row r="1151" spans="3:29" ht="12.75">
      <c r="C1151" s="153"/>
      <c r="D1151" s="89"/>
      <c r="E1151" s="103"/>
      <c r="F1151" s="103"/>
      <c r="G1151" s="103"/>
      <c r="H1151" s="103"/>
      <c r="I1151" s="103"/>
      <c r="J1151" s="90"/>
      <c r="K1151" s="89"/>
      <c r="L1151" s="89"/>
      <c r="M1151" s="89"/>
      <c r="N1151" s="89"/>
      <c r="O1151" s="89"/>
      <c r="P1151" s="89"/>
      <c r="Q1151" s="89"/>
      <c r="R1151" s="89"/>
      <c r="S1151" s="89"/>
      <c r="U1151" s="89"/>
      <c r="V1151" s="89"/>
      <c r="AC1151" s="174"/>
    </row>
    <row r="1152" spans="3:29" ht="12.75">
      <c r="C1152" s="153"/>
      <c r="D1152" s="89"/>
      <c r="E1152" s="103"/>
      <c r="F1152" s="103"/>
      <c r="G1152" s="103"/>
      <c r="H1152" s="103"/>
      <c r="I1152" s="103"/>
      <c r="J1152" s="90"/>
      <c r="K1152" s="89"/>
      <c r="L1152" s="89"/>
      <c r="M1152" s="89"/>
      <c r="N1152" s="89"/>
      <c r="O1152" s="89"/>
      <c r="P1152" s="89"/>
      <c r="Q1152" s="89"/>
      <c r="R1152" s="89"/>
      <c r="S1152" s="89"/>
      <c r="U1152" s="89"/>
      <c r="V1152" s="89"/>
      <c r="AC1152" s="174"/>
    </row>
    <row r="1153" spans="3:29" ht="12.75">
      <c r="C1153" s="153"/>
      <c r="D1153" s="89"/>
      <c r="E1153" s="103"/>
      <c r="F1153" s="103"/>
      <c r="G1153" s="103"/>
      <c r="H1153" s="103"/>
      <c r="I1153" s="103"/>
      <c r="J1153" s="90"/>
      <c r="K1153" s="89"/>
      <c r="L1153" s="89"/>
      <c r="M1153" s="89"/>
      <c r="N1153" s="89"/>
      <c r="O1153" s="89"/>
      <c r="P1153" s="89"/>
      <c r="Q1153" s="89"/>
      <c r="R1153" s="89"/>
      <c r="S1153" s="89"/>
      <c r="U1153" s="89"/>
      <c r="V1153" s="89"/>
      <c r="AC1153" s="174"/>
    </row>
    <row r="1154" spans="3:29" ht="12.75">
      <c r="C1154" s="153"/>
      <c r="D1154" s="89"/>
      <c r="E1154" s="103"/>
      <c r="F1154" s="103"/>
      <c r="G1154" s="103"/>
      <c r="H1154" s="103"/>
      <c r="I1154" s="103"/>
      <c r="J1154" s="90"/>
      <c r="K1154" s="89"/>
      <c r="L1154" s="89"/>
      <c r="M1154" s="89"/>
      <c r="N1154" s="89"/>
      <c r="O1154" s="89"/>
      <c r="P1154" s="89"/>
      <c r="Q1154" s="89"/>
      <c r="R1154" s="89"/>
      <c r="S1154" s="89"/>
      <c r="U1154" s="89"/>
      <c r="V1154" s="89"/>
      <c r="AC1154" s="174"/>
    </row>
    <row r="1155" spans="3:29" ht="12.75">
      <c r="C1155" s="153"/>
      <c r="D1155" s="89"/>
      <c r="E1155" s="103"/>
      <c r="F1155" s="103"/>
      <c r="G1155" s="103"/>
      <c r="H1155" s="103"/>
      <c r="I1155" s="103"/>
      <c r="J1155" s="90"/>
      <c r="K1155" s="89"/>
      <c r="L1155" s="89"/>
      <c r="M1155" s="89"/>
      <c r="N1155" s="89"/>
      <c r="O1155" s="89"/>
      <c r="P1155" s="89"/>
      <c r="Q1155" s="89"/>
      <c r="R1155" s="89"/>
      <c r="S1155" s="89"/>
      <c r="U1155" s="89"/>
      <c r="V1155" s="89"/>
      <c r="AC1155" s="174"/>
    </row>
    <row r="1156" spans="3:29" ht="12.75">
      <c r="C1156" s="153"/>
      <c r="D1156" s="89"/>
      <c r="E1156" s="103"/>
      <c r="F1156" s="103"/>
      <c r="G1156" s="103"/>
      <c r="H1156" s="103"/>
      <c r="I1156" s="103"/>
      <c r="J1156" s="90"/>
      <c r="K1156" s="89"/>
      <c r="L1156" s="89"/>
      <c r="M1156" s="89"/>
      <c r="N1156" s="89"/>
      <c r="O1156" s="89"/>
      <c r="P1156" s="89"/>
      <c r="Q1156" s="89"/>
      <c r="R1156" s="89"/>
      <c r="S1156" s="89"/>
      <c r="U1156" s="89"/>
      <c r="V1156" s="89"/>
      <c r="AC1156" s="174"/>
    </row>
    <row r="1157" spans="3:29" ht="12.75">
      <c r="C1157" s="153"/>
      <c r="D1157" s="89"/>
      <c r="E1157" s="103"/>
      <c r="F1157" s="103"/>
      <c r="G1157" s="103"/>
      <c r="H1157" s="103"/>
      <c r="I1157" s="103"/>
      <c r="J1157" s="90"/>
      <c r="K1157" s="89"/>
      <c r="L1157" s="89"/>
      <c r="M1157" s="89"/>
      <c r="N1157" s="89"/>
      <c r="O1157" s="89"/>
      <c r="P1157" s="89"/>
      <c r="Q1157" s="89"/>
      <c r="R1157" s="89"/>
      <c r="S1157" s="89"/>
      <c r="U1157" s="89"/>
      <c r="V1157" s="89"/>
      <c r="AC1157" s="174"/>
    </row>
    <row r="1158" spans="3:29" ht="12.75">
      <c r="C1158" s="153"/>
      <c r="D1158" s="89"/>
      <c r="E1158" s="103"/>
      <c r="F1158" s="103"/>
      <c r="G1158" s="103"/>
      <c r="H1158" s="103"/>
      <c r="I1158" s="103"/>
      <c r="J1158" s="90"/>
      <c r="K1158" s="89"/>
      <c r="L1158" s="89"/>
      <c r="M1158" s="89"/>
      <c r="N1158" s="89"/>
      <c r="O1158" s="89"/>
      <c r="P1158" s="89"/>
      <c r="Q1158" s="89"/>
      <c r="R1158" s="89"/>
      <c r="S1158" s="89"/>
      <c r="U1158" s="89"/>
      <c r="V1158" s="89"/>
      <c r="AC1158" s="174"/>
    </row>
    <row r="1159" spans="3:29" ht="12.75">
      <c r="C1159" s="153"/>
      <c r="D1159" s="89"/>
      <c r="E1159" s="103"/>
      <c r="F1159" s="103"/>
      <c r="G1159" s="103"/>
      <c r="H1159" s="103"/>
      <c r="I1159" s="103"/>
      <c r="J1159" s="90"/>
      <c r="K1159" s="89"/>
      <c r="L1159" s="89"/>
      <c r="M1159" s="89"/>
      <c r="N1159" s="89"/>
      <c r="O1159" s="89"/>
      <c r="P1159" s="89"/>
      <c r="Q1159" s="89"/>
      <c r="R1159" s="89"/>
      <c r="S1159" s="89"/>
      <c r="U1159" s="89"/>
      <c r="V1159" s="89"/>
      <c r="AC1159" s="174"/>
    </row>
    <row r="1160" spans="3:29" ht="12.75">
      <c r="C1160" s="153"/>
      <c r="D1160" s="89"/>
      <c r="E1160" s="103"/>
      <c r="F1160" s="103"/>
      <c r="G1160" s="103"/>
      <c r="H1160" s="103"/>
      <c r="I1160" s="103"/>
      <c r="J1160" s="90"/>
      <c r="K1160" s="89"/>
      <c r="L1160" s="89"/>
      <c r="M1160" s="89"/>
      <c r="N1160" s="89"/>
      <c r="O1160" s="89"/>
      <c r="P1160" s="89"/>
      <c r="Q1160" s="89"/>
      <c r="R1160" s="89"/>
      <c r="S1160" s="89"/>
      <c r="U1160" s="89"/>
      <c r="V1160" s="89"/>
      <c r="AC1160" s="174"/>
    </row>
    <row r="1161" spans="3:29" ht="12.75">
      <c r="C1161" s="153"/>
      <c r="D1161" s="89"/>
      <c r="E1161" s="103"/>
      <c r="F1161" s="103"/>
      <c r="G1161" s="103"/>
      <c r="H1161" s="103"/>
      <c r="I1161" s="103"/>
      <c r="J1161" s="90"/>
      <c r="K1161" s="89"/>
      <c r="L1161" s="89"/>
      <c r="M1161" s="89"/>
      <c r="N1161" s="89"/>
      <c r="O1161" s="89"/>
      <c r="P1161" s="89"/>
      <c r="Q1161" s="89"/>
      <c r="R1161" s="89"/>
      <c r="S1161" s="89"/>
      <c r="U1161" s="89"/>
      <c r="V1161" s="89"/>
      <c r="AC1161" s="174"/>
    </row>
    <row r="1162" spans="3:18" ht="13.5">
      <c r="C1162" s="154"/>
      <c r="D1162" s="87"/>
      <c r="E1162" s="104"/>
      <c r="F1162" s="104"/>
      <c r="G1162" s="104"/>
      <c r="H1162" s="104"/>
      <c r="I1162" s="104"/>
      <c r="J1162" s="105"/>
      <c r="K1162" s="87"/>
      <c r="L1162" s="87"/>
      <c r="M1162" s="87"/>
      <c r="N1162" s="87"/>
      <c r="O1162" s="87"/>
      <c r="P1162" s="87"/>
      <c r="Q1162" s="87"/>
      <c r="R1162" s="87"/>
    </row>
    <row r="1163" spans="3:18" ht="13.5">
      <c r="C1163" s="154"/>
      <c r="D1163" s="87"/>
      <c r="E1163" s="104"/>
      <c r="F1163" s="104"/>
      <c r="G1163" s="104"/>
      <c r="H1163" s="104"/>
      <c r="I1163" s="104"/>
      <c r="J1163" s="105"/>
      <c r="K1163" s="87"/>
      <c r="L1163" s="87"/>
      <c r="M1163" s="87"/>
      <c r="N1163" s="87"/>
      <c r="O1163" s="87"/>
      <c r="P1163" s="87"/>
      <c r="Q1163" s="87"/>
      <c r="R1163" s="87"/>
    </row>
    <row r="1164" spans="3:18" ht="13.5">
      <c r="C1164" s="154"/>
      <c r="D1164" s="87"/>
      <c r="E1164" s="104"/>
      <c r="F1164" s="104"/>
      <c r="G1164" s="104"/>
      <c r="H1164" s="104"/>
      <c r="I1164" s="104"/>
      <c r="J1164" s="105"/>
      <c r="K1164" s="87"/>
      <c r="L1164" s="87"/>
      <c r="M1164" s="87"/>
      <c r="N1164" s="87"/>
      <c r="O1164" s="87"/>
      <c r="P1164" s="87"/>
      <c r="Q1164" s="87"/>
      <c r="R1164" s="87"/>
    </row>
    <row r="1165" spans="3:18" ht="13.5">
      <c r="C1165" s="154"/>
      <c r="D1165" s="87"/>
      <c r="E1165" s="104"/>
      <c r="F1165" s="104"/>
      <c r="G1165" s="104"/>
      <c r="H1165" s="104"/>
      <c r="I1165" s="104"/>
      <c r="J1165" s="105"/>
      <c r="K1165" s="87"/>
      <c r="L1165" s="87"/>
      <c r="M1165" s="87"/>
      <c r="N1165" s="87"/>
      <c r="O1165" s="87"/>
      <c r="P1165" s="87"/>
      <c r="Q1165" s="87"/>
      <c r="R1165" s="87"/>
    </row>
    <row r="1166" spans="3:18" ht="13.5">
      <c r="C1166" s="154"/>
      <c r="D1166" s="87"/>
      <c r="E1166" s="104"/>
      <c r="F1166" s="104"/>
      <c r="G1166" s="104"/>
      <c r="H1166" s="104"/>
      <c r="I1166" s="104"/>
      <c r="J1166" s="105"/>
      <c r="K1166" s="87"/>
      <c r="L1166" s="87"/>
      <c r="M1166" s="87"/>
      <c r="N1166" s="87"/>
      <c r="O1166" s="87"/>
      <c r="P1166" s="87"/>
      <c r="Q1166" s="87"/>
      <c r="R1166" s="87"/>
    </row>
    <row r="1167" spans="3:18" ht="13.5">
      <c r="C1167" s="154"/>
      <c r="D1167" s="87"/>
      <c r="E1167" s="104"/>
      <c r="F1167" s="104"/>
      <c r="G1167" s="104"/>
      <c r="H1167" s="104"/>
      <c r="I1167" s="104"/>
      <c r="J1167" s="105"/>
      <c r="K1167" s="87"/>
      <c r="L1167" s="87"/>
      <c r="M1167" s="87"/>
      <c r="N1167" s="87"/>
      <c r="O1167" s="87"/>
      <c r="P1167" s="87"/>
      <c r="Q1167" s="87"/>
      <c r="R1167" s="87"/>
    </row>
    <row r="1168" spans="3:18" ht="13.5">
      <c r="C1168" s="154"/>
      <c r="D1168" s="87"/>
      <c r="E1168" s="104"/>
      <c r="F1168" s="104"/>
      <c r="G1168" s="104"/>
      <c r="H1168" s="104"/>
      <c r="I1168" s="104"/>
      <c r="J1168" s="105"/>
      <c r="K1168" s="87"/>
      <c r="L1168" s="87"/>
      <c r="M1168" s="87"/>
      <c r="N1168" s="87"/>
      <c r="O1168" s="87"/>
      <c r="P1168" s="87"/>
      <c r="Q1168" s="87"/>
      <c r="R1168" s="87"/>
    </row>
    <row r="1169" spans="1:40" s="87" customFormat="1" ht="13.5">
      <c r="A1169" s="90"/>
      <c r="B1169" s="125"/>
      <c r="C1169" s="154"/>
      <c r="E1169" s="104"/>
      <c r="F1169" s="104"/>
      <c r="G1169" s="104"/>
      <c r="H1169" s="104"/>
      <c r="I1169" s="104"/>
      <c r="J1169" s="105"/>
      <c r="W1169" s="149"/>
      <c r="X1169" s="149"/>
      <c r="Y1169" s="151"/>
      <c r="Z1169" s="151"/>
      <c r="AC1169" s="148"/>
      <c r="AD1169" s="148"/>
      <c r="AI1169" s="112"/>
      <c r="AJ1169" s="112"/>
      <c r="AK1169" s="112"/>
      <c r="AL1169" s="112"/>
      <c r="AM1169" s="112"/>
      <c r="AN1169" s="112"/>
    </row>
    <row r="1170" spans="1:40" s="87" customFormat="1" ht="13.5">
      <c r="A1170" s="90"/>
      <c r="B1170" s="125"/>
      <c r="C1170" s="154"/>
      <c r="E1170" s="104"/>
      <c r="F1170" s="104"/>
      <c r="G1170" s="104"/>
      <c r="H1170" s="104"/>
      <c r="I1170" s="104"/>
      <c r="J1170" s="105"/>
      <c r="W1170" s="149"/>
      <c r="X1170" s="149"/>
      <c r="Y1170" s="151"/>
      <c r="Z1170" s="151"/>
      <c r="AC1170" s="148"/>
      <c r="AD1170" s="148"/>
      <c r="AI1170" s="112"/>
      <c r="AJ1170" s="112"/>
      <c r="AK1170" s="112"/>
      <c r="AL1170" s="112"/>
      <c r="AM1170" s="112"/>
      <c r="AN1170" s="112"/>
    </row>
    <row r="1171" spans="1:40" s="87" customFormat="1" ht="13.5">
      <c r="A1171" s="90"/>
      <c r="B1171" s="125"/>
      <c r="C1171" s="154"/>
      <c r="E1171" s="104"/>
      <c r="F1171" s="104"/>
      <c r="G1171" s="104"/>
      <c r="H1171" s="104"/>
      <c r="I1171" s="104"/>
      <c r="J1171" s="105"/>
      <c r="W1171" s="149"/>
      <c r="X1171" s="149"/>
      <c r="Y1171" s="151"/>
      <c r="Z1171" s="151"/>
      <c r="AC1171" s="148"/>
      <c r="AD1171" s="148"/>
      <c r="AI1171" s="112"/>
      <c r="AJ1171" s="112"/>
      <c r="AK1171" s="112"/>
      <c r="AL1171" s="112"/>
      <c r="AM1171" s="112"/>
      <c r="AN1171" s="112"/>
    </row>
    <row r="1172" spans="1:40" s="87" customFormat="1" ht="13.5">
      <c r="A1172" s="90"/>
      <c r="B1172" s="125"/>
      <c r="C1172" s="154"/>
      <c r="E1172" s="104"/>
      <c r="F1172" s="104"/>
      <c r="G1172" s="104"/>
      <c r="H1172" s="104"/>
      <c r="I1172" s="104"/>
      <c r="J1172" s="105"/>
      <c r="W1172" s="149"/>
      <c r="X1172" s="149"/>
      <c r="Y1172" s="151"/>
      <c r="Z1172" s="151"/>
      <c r="AC1172" s="148"/>
      <c r="AD1172" s="148"/>
      <c r="AI1172" s="112"/>
      <c r="AJ1172" s="112"/>
      <c r="AK1172" s="112"/>
      <c r="AL1172" s="112"/>
      <c r="AM1172" s="112"/>
      <c r="AN1172" s="112"/>
    </row>
    <row r="1173" spans="1:40" s="87" customFormat="1" ht="13.5">
      <c r="A1173" s="90"/>
      <c r="B1173" s="125"/>
      <c r="C1173" s="154"/>
      <c r="E1173" s="104"/>
      <c r="F1173" s="104"/>
      <c r="G1173" s="104"/>
      <c r="H1173" s="104"/>
      <c r="I1173" s="104"/>
      <c r="J1173" s="105"/>
      <c r="W1173" s="149"/>
      <c r="X1173" s="149"/>
      <c r="Y1173" s="151"/>
      <c r="Z1173" s="151"/>
      <c r="AC1173" s="148"/>
      <c r="AD1173" s="148"/>
      <c r="AI1173" s="112"/>
      <c r="AJ1173" s="112"/>
      <c r="AK1173" s="112"/>
      <c r="AL1173" s="112"/>
      <c r="AM1173" s="112"/>
      <c r="AN1173" s="112"/>
    </row>
    <row r="1174" spans="1:40" s="87" customFormat="1" ht="13.5">
      <c r="A1174" s="90"/>
      <c r="B1174" s="125"/>
      <c r="C1174" s="154"/>
      <c r="E1174" s="104"/>
      <c r="F1174" s="104"/>
      <c r="G1174" s="104"/>
      <c r="H1174" s="104"/>
      <c r="I1174" s="104"/>
      <c r="J1174" s="105"/>
      <c r="W1174" s="149"/>
      <c r="X1174" s="149"/>
      <c r="Y1174" s="151"/>
      <c r="Z1174" s="151"/>
      <c r="AC1174" s="148"/>
      <c r="AD1174" s="148"/>
      <c r="AI1174" s="112"/>
      <c r="AJ1174" s="112"/>
      <c r="AK1174" s="112"/>
      <c r="AL1174" s="112"/>
      <c r="AM1174" s="112"/>
      <c r="AN1174" s="112"/>
    </row>
    <row r="1175" spans="1:40" s="87" customFormat="1" ht="13.5">
      <c r="A1175" s="90"/>
      <c r="B1175" s="125"/>
      <c r="C1175" s="154"/>
      <c r="E1175" s="104"/>
      <c r="F1175" s="104"/>
      <c r="G1175" s="104"/>
      <c r="H1175" s="104"/>
      <c r="I1175" s="104"/>
      <c r="J1175" s="105"/>
      <c r="W1175" s="149"/>
      <c r="X1175" s="149"/>
      <c r="Y1175" s="151"/>
      <c r="Z1175" s="151"/>
      <c r="AC1175" s="148"/>
      <c r="AD1175" s="148"/>
      <c r="AI1175" s="112"/>
      <c r="AJ1175" s="112"/>
      <c r="AK1175" s="112"/>
      <c r="AL1175" s="112"/>
      <c r="AM1175" s="112"/>
      <c r="AN1175" s="112"/>
    </row>
    <row r="1176" spans="1:40" s="87" customFormat="1" ht="13.5">
      <c r="A1176" s="90"/>
      <c r="B1176" s="125"/>
      <c r="C1176" s="154"/>
      <c r="E1176" s="104"/>
      <c r="F1176" s="104"/>
      <c r="G1176" s="104"/>
      <c r="H1176" s="104"/>
      <c r="I1176" s="104"/>
      <c r="J1176" s="105"/>
      <c r="W1176" s="149"/>
      <c r="X1176" s="149"/>
      <c r="Y1176" s="151"/>
      <c r="Z1176" s="151"/>
      <c r="AC1176" s="148"/>
      <c r="AD1176" s="148"/>
      <c r="AI1176" s="112"/>
      <c r="AJ1176" s="112"/>
      <c r="AK1176" s="112"/>
      <c r="AL1176" s="112"/>
      <c r="AM1176" s="112"/>
      <c r="AN1176" s="112"/>
    </row>
    <row r="1177" spans="1:40" s="87" customFormat="1" ht="13.5">
      <c r="A1177" s="90"/>
      <c r="B1177" s="125"/>
      <c r="C1177" s="154"/>
      <c r="E1177" s="104"/>
      <c r="F1177" s="104"/>
      <c r="G1177" s="104"/>
      <c r="H1177" s="104"/>
      <c r="I1177" s="104"/>
      <c r="J1177" s="105"/>
      <c r="W1177" s="149"/>
      <c r="X1177" s="149"/>
      <c r="Y1177" s="151"/>
      <c r="Z1177" s="151"/>
      <c r="AC1177" s="148"/>
      <c r="AD1177" s="148"/>
      <c r="AI1177" s="112"/>
      <c r="AJ1177" s="112"/>
      <c r="AK1177" s="112"/>
      <c r="AL1177" s="112"/>
      <c r="AM1177" s="112"/>
      <c r="AN1177" s="112"/>
    </row>
    <row r="1178" spans="1:40" s="87" customFormat="1" ht="13.5">
      <c r="A1178" s="90"/>
      <c r="B1178" s="125"/>
      <c r="C1178" s="154"/>
      <c r="E1178" s="104"/>
      <c r="F1178" s="104"/>
      <c r="G1178" s="104"/>
      <c r="H1178" s="104"/>
      <c r="I1178" s="104"/>
      <c r="J1178" s="105"/>
      <c r="W1178" s="149"/>
      <c r="X1178" s="149"/>
      <c r="Y1178" s="151"/>
      <c r="Z1178" s="151"/>
      <c r="AC1178" s="148"/>
      <c r="AD1178" s="148"/>
      <c r="AI1178" s="112"/>
      <c r="AJ1178" s="112"/>
      <c r="AK1178" s="112"/>
      <c r="AL1178" s="112"/>
      <c r="AM1178" s="112"/>
      <c r="AN1178" s="112"/>
    </row>
    <row r="1179" spans="1:40" s="87" customFormat="1" ht="13.5">
      <c r="A1179" s="90"/>
      <c r="B1179" s="125"/>
      <c r="C1179" s="154"/>
      <c r="E1179" s="104"/>
      <c r="F1179" s="104"/>
      <c r="G1179" s="104"/>
      <c r="H1179" s="104"/>
      <c r="I1179" s="104"/>
      <c r="J1179" s="105"/>
      <c r="W1179" s="149"/>
      <c r="X1179" s="149"/>
      <c r="Y1179" s="151"/>
      <c r="Z1179" s="151"/>
      <c r="AC1179" s="148"/>
      <c r="AD1179" s="148"/>
      <c r="AI1179" s="112"/>
      <c r="AJ1179" s="112"/>
      <c r="AK1179" s="112"/>
      <c r="AL1179" s="112"/>
      <c r="AM1179" s="112"/>
      <c r="AN1179" s="112"/>
    </row>
    <row r="1180" spans="1:40" s="87" customFormat="1" ht="13.5">
      <c r="A1180" s="90"/>
      <c r="B1180" s="125"/>
      <c r="C1180" s="154"/>
      <c r="E1180" s="104"/>
      <c r="F1180" s="104"/>
      <c r="G1180" s="104"/>
      <c r="H1180" s="104"/>
      <c r="I1180" s="104"/>
      <c r="J1180" s="105"/>
      <c r="W1180" s="149"/>
      <c r="X1180" s="149"/>
      <c r="Y1180" s="151"/>
      <c r="Z1180" s="151"/>
      <c r="AC1180" s="148"/>
      <c r="AD1180" s="148"/>
      <c r="AI1180" s="112"/>
      <c r="AJ1180" s="112"/>
      <c r="AK1180" s="112"/>
      <c r="AL1180" s="112"/>
      <c r="AM1180" s="112"/>
      <c r="AN1180" s="112"/>
    </row>
    <row r="1181" spans="1:40" s="87" customFormat="1" ht="13.5">
      <c r="A1181" s="90"/>
      <c r="B1181" s="125"/>
      <c r="C1181" s="154"/>
      <c r="E1181" s="104"/>
      <c r="F1181" s="104"/>
      <c r="G1181" s="104"/>
      <c r="H1181" s="104"/>
      <c r="I1181" s="104"/>
      <c r="J1181" s="105"/>
      <c r="W1181" s="149"/>
      <c r="X1181" s="149"/>
      <c r="Y1181" s="151"/>
      <c r="Z1181" s="151"/>
      <c r="AC1181" s="148"/>
      <c r="AD1181" s="148"/>
      <c r="AI1181" s="112"/>
      <c r="AJ1181" s="112"/>
      <c r="AK1181" s="112"/>
      <c r="AL1181" s="112"/>
      <c r="AM1181" s="112"/>
      <c r="AN1181" s="112"/>
    </row>
    <row r="1182" spans="1:40" s="87" customFormat="1" ht="13.5">
      <c r="A1182" s="90"/>
      <c r="B1182" s="125"/>
      <c r="C1182" s="154"/>
      <c r="E1182" s="104"/>
      <c r="F1182" s="104"/>
      <c r="G1182" s="104"/>
      <c r="H1182" s="104"/>
      <c r="I1182" s="104"/>
      <c r="J1182" s="105"/>
      <c r="W1182" s="149"/>
      <c r="X1182" s="149"/>
      <c r="Y1182" s="151"/>
      <c r="Z1182" s="151"/>
      <c r="AC1182" s="148"/>
      <c r="AD1182" s="148"/>
      <c r="AI1182" s="112"/>
      <c r="AJ1182" s="112"/>
      <c r="AK1182" s="112"/>
      <c r="AL1182" s="112"/>
      <c r="AM1182" s="112"/>
      <c r="AN1182" s="112"/>
    </row>
  </sheetData>
  <sheetProtection sheet="1"/>
  <mergeCells count="1006">
    <mergeCell ref="W9:AA9"/>
    <mergeCell ref="J14:S14"/>
    <mergeCell ref="J9:S9"/>
    <mergeCell ref="A4:S4"/>
    <mergeCell ref="A1:S2"/>
    <mergeCell ref="A3:S3"/>
    <mergeCell ref="A5:S5"/>
    <mergeCell ref="A7:K7"/>
    <mergeCell ref="J57:S57"/>
    <mergeCell ref="J58:S58"/>
    <mergeCell ref="J59:S59"/>
    <mergeCell ref="J60:S60"/>
    <mergeCell ref="AC7:AD9"/>
    <mergeCell ref="J21:S21"/>
    <mergeCell ref="L7:S7"/>
    <mergeCell ref="C8:S8"/>
    <mergeCell ref="J19:S19"/>
    <mergeCell ref="J20:S20"/>
    <mergeCell ref="J27:S27"/>
    <mergeCell ref="J28:S28"/>
    <mergeCell ref="J29:S29"/>
    <mergeCell ref="J30:S30"/>
    <mergeCell ref="J1005:S1005"/>
    <mergeCell ref="J52:S52"/>
    <mergeCell ref="J53:S53"/>
    <mergeCell ref="J54:S54"/>
    <mergeCell ref="J55:S55"/>
    <mergeCell ref="J56:S56"/>
    <mergeCell ref="J31:S31"/>
    <mergeCell ref="J15:S15"/>
    <mergeCell ref="J16:S16"/>
    <mergeCell ref="J17:S17"/>
    <mergeCell ref="J18:S18"/>
    <mergeCell ref="J24:S24"/>
    <mergeCell ref="J25:S25"/>
    <mergeCell ref="J26:S26"/>
    <mergeCell ref="J22:S22"/>
    <mergeCell ref="J23:S23"/>
    <mergeCell ref="J32:S32"/>
    <mergeCell ref="J33:S33"/>
    <mergeCell ref="J34:S34"/>
    <mergeCell ref="J35:S35"/>
    <mergeCell ref="J36:S36"/>
    <mergeCell ref="J37:S37"/>
    <mergeCell ref="J38:S38"/>
    <mergeCell ref="J39:S39"/>
    <mergeCell ref="J40:S40"/>
    <mergeCell ref="J41:S41"/>
    <mergeCell ref="J42:S42"/>
    <mergeCell ref="J43:S43"/>
    <mergeCell ref="J61:S61"/>
    <mergeCell ref="J62:S62"/>
    <mergeCell ref="J51:S51"/>
    <mergeCell ref="J44:S44"/>
    <mergeCell ref="J45:S45"/>
    <mergeCell ref="J46:S46"/>
    <mergeCell ref="J47:S47"/>
    <mergeCell ref="J48:S48"/>
    <mergeCell ref="J49:S49"/>
    <mergeCell ref="J50:S50"/>
    <mergeCell ref="J63:S63"/>
    <mergeCell ref="J64:S64"/>
    <mergeCell ref="J65:S65"/>
    <mergeCell ref="J66:S66"/>
    <mergeCell ref="J67:S67"/>
    <mergeCell ref="J68:S68"/>
    <mergeCell ref="J69:S69"/>
    <mergeCell ref="J70:S70"/>
    <mergeCell ref="J71:S71"/>
    <mergeCell ref="J72:S72"/>
    <mergeCell ref="J73:S73"/>
    <mergeCell ref="J74:S74"/>
    <mergeCell ref="J75:S75"/>
    <mergeCell ref="J76:S76"/>
    <mergeCell ref="J77:S77"/>
    <mergeCell ref="J78:S78"/>
    <mergeCell ref="J79:S79"/>
    <mergeCell ref="J80:S80"/>
    <mergeCell ref="J81:S81"/>
    <mergeCell ref="J82:S82"/>
    <mergeCell ref="J83:S83"/>
    <mergeCell ref="J84:S84"/>
    <mergeCell ref="J85:S85"/>
    <mergeCell ref="J86:S86"/>
    <mergeCell ref="J87:S87"/>
    <mergeCell ref="J88:S88"/>
    <mergeCell ref="J89:S89"/>
    <mergeCell ref="J90:S90"/>
    <mergeCell ref="J91:S91"/>
    <mergeCell ref="J92:S92"/>
    <mergeCell ref="J93:S93"/>
    <mergeCell ref="J94:S94"/>
    <mergeCell ref="J95:S95"/>
    <mergeCell ref="J96:S96"/>
    <mergeCell ref="J97:S97"/>
    <mergeCell ref="J98:S98"/>
    <mergeCell ref="J99:S99"/>
    <mergeCell ref="J100:S100"/>
    <mergeCell ref="J101:S101"/>
    <mergeCell ref="J102:S102"/>
    <mergeCell ref="J103:S103"/>
    <mergeCell ref="J104:S104"/>
    <mergeCell ref="J105:S105"/>
    <mergeCell ref="J106:S106"/>
    <mergeCell ref="J107:S107"/>
    <mergeCell ref="J108:S108"/>
    <mergeCell ref="J109:S109"/>
    <mergeCell ref="J110:S110"/>
    <mergeCell ref="J111:S111"/>
    <mergeCell ref="J112:S112"/>
    <mergeCell ref="J113:S113"/>
    <mergeCell ref="J114:S114"/>
    <mergeCell ref="J115:S115"/>
    <mergeCell ref="J116:S116"/>
    <mergeCell ref="J117:S117"/>
    <mergeCell ref="J118:S118"/>
    <mergeCell ref="J119:S119"/>
    <mergeCell ref="J120:S120"/>
    <mergeCell ref="J121:S121"/>
    <mergeCell ref="J122:S122"/>
    <mergeCell ref="J123:S123"/>
    <mergeCell ref="J124:S124"/>
    <mergeCell ref="J125:S125"/>
    <mergeCell ref="J126:S126"/>
    <mergeCell ref="J127:S127"/>
    <mergeCell ref="J128:S128"/>
    <mergeCell ref="J129:S129"/>
    <mergeCell ref="J130:S130"/>
    <mergeCell ref="J131:S131"/>
    <mergeCell ref="J132:S132"/>
    <mergeCell ref="J133:S133"/>
    <mergeCell ref="J134:S134"/>
    <mergeCell ref="J135:S135"/>
    <mergeCell ref="J136:S136"/>
    <mergeCell ref="J137:S137"/>
    <mergeCell ref="J138:S138"/>
    <mergeCell ref="J139:S139"/>
    <mergeCell ref="J140:S140"/>
    <mergeCell ref="J141:S141"/>
    <mergeCell ref="J142:S142"/>
    <mergeCell ref="J143:S143"/>
    <mergeCell ref="J144:S144"/>
    <mergeCell ref="J145:S145"/>
    <mergeCell ref="J146:S146"/>
    <mergeCell ref="J147:S147"/>
    <mergeCell ref="J148:S148"/>
    <mergeCell ref="J149:S149"/>
    <mergeCell ref="J150:S150"/>
    <mergeCell ref="J151:S151"/>
    <mergeCell ref="J152:S152"/>
    <mergeCell ref="J153:S153"/>
    <mergeCell ref="J154:S154"/>
    <mergeCell ref="J155:S155"/>
    <mergeCell ref="J156:S156"/>
    <mergeCell ref="J157:S157"/>
    <mergeCell ref="J158:S158"/>
    <mergeCell ref="J159:S159"/>
    <mergeCell ref="J160:S160"/>
    <mergeCell ref="J161:S161"/>
    <mergeCell ref="J162:S162"/>
    <mergeCell ref="J163:S163"/>
    <mergeCell ref="J164:S164"/>
    <mergeCell ref="J165:S165"/>
    <mergeCell ref="J166:S166"/>
    <mergeCell ref="J167:S167"/>
    <mergeCell ref="J168:S168"/>
    <mergeCell ref="J169:S169"/>
    <mergeCell ref="J170:S170"/>
    <mergeCell ref="J171:S171"/>
    <mergeCell ref="J172:S172"/>
    <mergeCell ref="J173:S173"/>
    <mergeCell ref="J174:S174"/>
    <mergeCell ref="J175:S175"/>
    <mergeCell ref="J176:S176"/>
    <mergeCell ref="J177:S177"/>
    <mergeCell ref="J178:S178"/>
    <mergeCell ref="J179:S179"/>
    <mergeCell ref="J180:S180"/>
    <mergeCell ref="J181:S181"/>
    <mergeCell ref="J182:S182"/>
    <mergeCell ref="J183:S183"/>
    <mergeCell ref="J184:S184"/>
    <mergeCell ref="J185:S185"/>
    <mergeCell ref="J186:S186"/>
    <mergeCell ref="J187:S187"/>
    <mergeCell ref="J188:S188"/>
    <mergeCell ref="J189:S189"/>
    <mergeCell ref="J190:S190"/>
    <mergeCell ref="J191:S191"/>
    <mergeCell ref="J192:S192"/>
    <mergeCell ref="J193:S193"/>
    <mergeCell ref="J194:S194"/>
    <mergeCell ref="J195:S195"/>
    <mergeCell ref="J196:S196"/>
    <mergeCell ref="J197:S197"/>
    <mergeCell ref="J198:S198"/>
    <mergeCell ref="J199:S199"/>
    <mergeCell ref="J200:S200"/>
    <mergeCell ref="J201:S201"/>
    <mergeCell ref="J202:S202"/>
    <mergeCell ref="J203:S203"/>
    <mergeCell ref="J204:S204"/>
    <mergeCell ref="J205:S205"/>
    <mergeCell ref="J206:S206"/>
    <mergeCell ref="J207:S207"/>
    <mergeCell ref="J208:S208"/>
    <mergeCell ref="J209:S209"/>
    <mergeCell ref="J210:S210"/>
    <mergeCell ref="J211:S211"/>
    <mergeCell ref="J212:S212"/>
    <mergeCell ref="J213:S213"/>
    <mergeCell ref="J214:S214"/>
    <mergeCell ref="J215:S215"/>
    <mergeCell ref="J216:S216"/>
    <mergeCell ref="J217:S217"/>
    <mergeCell ref="J218:S218"/>
    <mergeCell ref="J219:S219"/>
    <mergeCell ref="J220:S220"/>
    <mergeCell ref="J221:S221"/>
    <mergeCell ref="J222:S222"/>
    <mergeCell ref="J223:S223"/>
    <mergeCell ref="J224:S224"/>
    <mergeCell ref="J225:S225"/>
    <mergeCell ref="J226:S226"/>
    <mergeCell ref="J227:S227"/>
    <mergeCell ref="J228:S228"/>
    <mergeCell ref="J229:S229"/>
    <mergeCell ref="J230:S230"/>
    <mergeCell ref="J231:S231"/>
    <mergeCell ref="J232:S232"/>
    <mergeCell ref="J233:S233"/>
    <mergeCell ref="J234:S234"/>
    <mergeCell ref="J235:S235"/>
    <mergeCell ref="J236:S236"/>
    <mergeCell ref="J237:S237"/>
    <mergeCell ref="J238:S238"/>
    <mergeCell ref="J239:S239"/>
    <mergeCell ref="J240:S240"/>
    <mergeCell ref="J241:S241"/>
    <mergeCell ref="J242:S242"/>
    <mergeCell ref="J243:S243"/>
    <mergeCell ref="J244:S244"/>
    <mergeCell ref="J245:S245"/>
    <mergeCell ref="J246:S246"/>
    <mergeCell ref="J247:S247"/>
    <mergeCell ref="J248:S248"/>
    <mergeCell ref="J249:S249"/>
    <mergeCell ref="J250:S250"/>
    <mergeCell ref="J251:S251"/>
    <mergeCell ref="J252:S252"/>
    <mergeCell ref="J253:S253"/>
    <mergeCell ref="J254:S254"/>
    <mergeCell ref="J255:S255"/>
    <mergeCell ref="J256:S256"/>
    <mergeCell ref="J257:S257"/>
    <mergeCell ref="J258:S258"/>
    <mergeCell ref="J259:S259"/>
    <mergeCell ref="J260:S260"/>
    <mergeCell ref="J261:S261"/>
    <mergeCell ref="J262:S262"/>
    <mergeCell ref="J263:S263"/>
    <mergeCell ref="J264:S264"/>
    <mergeCell ref="J265:S265"/>
    <mergeCell ref="J266:S266"/>
    <mergeCell ref="J267:S267"/>
    <mergeCell ref="J268:S268"/>
    <mergeCell ref="J269:S269"/>
    <mergeCell ref="J270:S270"/>
    <mergeCell ref="J271:S271"/>
    <mergeCell ref="J272:S272"/>
    <mergeCell ref="J273:S273"/>
    <mergeCell ref="J274:S274"/>
    <mergeCell ref="J275:S275"/>
    <mergeCell ref="J276:S276"/>
    <mergeCell ref="J277:S277"/>
    <mergeCell ref="J278:S278"/>
    <mergeCell ref="J279:S279"/>
    <mergeCell ref="J280:S280"/>
    <mergeCell ref="J281:S281"/>
    <mergeCell ref="J282:S282"/>
    <mergeCell ref="J283:S283"/>
    <mergeCell ref="J284:S284"/>
    <mergeCell ref="J285:S285"/>
    <mergeCell ref="J286:S286"/>
    <mergeCell ref="J287:S287"/>
    <mergeCell ref="J288:S288"/>
    <mergeCell ref="J289:S289"/>
    <mergeCell ref="J290:S290"/>
    <mergeCell ref="J291:S291"/>
    <mergeCell ref="J292:S292"/>
    <mergeCell ref="J293:S293"/>
    <mergeCell ref="J294:S294"/>
    <mergeCell ref="J295:S295"/>
    <mergeCell ref="J296:S296"/>
    <mergeCell ref="J297:S297"/>
    <mergeCell ref="J298:S298"/>
    <mergeCell ref="J299:S299"/>
    <mergeCell ref="J300:S300"/>
    <mergeCell ref="J301:S301"/>
    <mergeCell ref="J302:S302"/>
    <mergeCell ref="J303:S303"/>
    <mergeCell ref="J304:S304"/>
    <mergeCell ref="J305:S305"/>
    <mergeCell ref="J306:S306"/>
    <mergeCell ref="J307:S307"/>
    <mergeCell ref="J308:S308"/>
    <mergeCell ref="J309:S309"/>
    <mergeCell ref="J310:S310"/>
    <mergeCell ref="J311:S311"/>
    <mergeCell ref="J312:S312"/>
    <mergeCell ref="J313:S313"/>
    <mergeCell ref="J314:S314"/>
    <mergeCell ref="J315:S315"/>
    <mergeCell ref="J316:S316"/>
    <mergeCell ref="J317:S317"/>
    <mergeCell ref="J318:S318"/>
    <mergeCell ref="J319:S319"/>
    <mergeCell ref="J320:S320"/>
    <mergeCell ref="J321:S321"/>
    <mergeCell ref="J322:S322"/>
    <mergeCell ref="J323:S323"/>
    <mergeCell ref="J324:S324"/>
    <mergeCell ref="J325:S325"/>
    <mergeCell ref="J326:S326"/>
    <mergeCell ref="J327:S327"/>
    <mergeCell ref="J328:S328"/>
    <mergeCell ref="J329:S329"/>
    <mergeCell ref="J330:S330"/>
    <mergeCell ref="J331:S331"/>
    <mergeCell ref="J332:S332"/>
    <mergeCell ref="J333:S333"/>
    <mergeCell ref="J334:S334"/>
    <mergeCell ref="J335:S335"/>
    <mergeCell ref="J336:S336"/>
    <mergeCell ref="J337:S337"/>
    <mergeCell ref="J338:S338"/>
    <mergeCell ref="J339:S339"/>
    <mergeCell ref="J340:S340"/>
    <mergeCell ref="J341:S341"/>
    <mergeCell ref="J342:S342"/>
    <mergeCell ref="J343:S343"/>
    <mergeCell ref="J344:S344"/>
    <mergeCell ref="J345:S345"/>
    <mergeCell ref="J346:S346"/>
    <mergeCell ref="J347:S347"/>
    <mergeCell ref="J348:S348"/>
    <mergeCell ref="J349:S349"/>
    <mergeCell ref="J350:S350"/>
    <mergeCell ref="J351:S351"/>
    <mergeCell ref="J352:S352"/>
    <mergeCell ref="J353:S353"/>
    <mergeCell ref="J354:S354"/>
    <mergeCell ref="J355:S355"/>
    <mergeCell ref="J356:S356"/>
    <mergeCell ref="J357:S357"/>
    <mergeCell ref="J358:S358"/>
    <mergeCell ref="J359:S359"/>
    <mergeCell ref="J360:S360"/>
    <mergeCell ref="J361:S361"/>
    <mergeCell ref="J362:S362"/>
    <mergeCell ref="J363:S363"/>
    <mergeCell ref="J364:S364"/>
    <mergeCell ref="J365:S365"/>
    <mergeCell ref="J366:S366"/>
    <mergeCell ref="J367:S367"/>
    <mergeCell ref="J368:S368"/>
    <mergeCell ref="J369:S369"/>
    <mergeCell ref="J370:S370"/>
    <mergeCell ref="J371:S371"/>
    <mergeCell ref="J372:S372"/>
    <mergeCell ref="J373:S373"/>
    <mergeCell ref="J374:S374"/>
    <mergeCell ref="J375:S375"/>
    <mergeCell ref="J376:S376"/>
    <mergeCell ref="J377:S377"/>
    <mergeCell ref="J378:S378"/>
    <mergeCell ref="J379:S379"/>
    <mergeCell ref="J380:S380"/>
    <mergeCell ref="J381:S381"/>
    <mergeCell ref="J382:S382"/>
    <mergeCell ref="J383:S383"/>
    <mergeCell ref="J384:S384"/>
    <mergeCell ref="J385:S385"/>
    <mergeCell ref="J386:S386"/>
    <mergeCell ref="J387:S387"/>
    <mergeCell ref="J388:S388"/>
    <mergeCell ref="J389:S389"/>
    <mergeCell ref="J390:S390"/>
    <mergeCell ref="J391:S391"/>
    <mergeCell ref="J392:S392"/>
    <mergeCell ref="J393:S393"/>
    <mergeCell ref="J394:S394"/>
    <mergeCell ref="J395:S395"/>
    <mergeCell ref="J396:S396"/>
    <mergeCell ref="J397:S397"/>
    <mergeCell ref="J398:S398"/>
    <mergeCell ref="J399:S399"/>
    <mergeCell ref="J400:S400"/>
    <mergeCell ref="J401:S401"/>
    <mergeCell ref="J402:S402"/>
    <mergeCell ref="J403:S403"/>
    <mergeCell ref="J404:S404"/>
    <mergeCell ref="J405:S405"/>
    <mergeCell ref="J406:S406"/>
    <mergeCell ref="J407:S407"/>
    <mergeCell ref="J408:S408"/>
    <mergeCell ref="J409:S409"/>
    <mergeCell ref="J410:S410"/>
    <mergeCell ref="J411:S411"/>
    <mergeCell ref="J412:S412"/>
    <mergeCell ref="J413:S413"/>
    <mergeCell ref="J414:S414"/>
    <mergeCell ref="J415:S415"/>
    <mergeCell ref="J416:S416"/>
    <mergeCell ref="J417:S417"/>
    <mergeCell ref="J418:S418"/>
    <mergeCell ref="J419:S419"/>
    <mergeCell ref="J420:S420"/>
    <mergeCell ref="J421:S421"/>
    <mergeCell ref="J422:S422"/>
    <mergeCell ref="J423:S423"/>
    <mergeCell ref="J424:S424"/>
    <mergeCell ref="J425:S425"/>
    <mergeCell ref="J426:S426"/>
    <mergeCell ref="J427:S427"/>
    <mergeCell ref="J428:S428"/>
    <mergeCell ref="J429:S429"/>
    <mergeCell ref="J430:S430"/>
    <mergeCell ref="J431:S431"/>
    <mergeCell ref="J432:S432"/>
    <mergeCell ref="J433:S433"/>
    <mergeCell ref="J434:S434"/>
    <mergeCell ref="J435:S435"/>
    <mergeCell ref="J436:S436"/>
    <mergeCell ref="J437:S437"/>
    <mergeCell ref="J438:S438"/>
    <mergeCell ref="J439:S439"/>
    <mergeCell ref="J440:S440"/>
    <mergeCell ref="J441:S441"/>
    <mergeCell ref="J442:S442"/>
    <mergeCell ref="J443:S443"/>
    <mergeCell ref="J444:S444"/>
    <mergeCell ref="J445:S445"/>
    <mergeCell ref="J446:S446"/>
    <mergeCell ref="J447:S447"/>
    <mergeCell ref="J448:S448"/>
    <mergeCell ref="J449:S449"/>
    <mergeCell ref="J450:S450"/>
    <mergeCell ref="J451:S451"/>
    <mergeCell ref="J452:S452"/>
    <mergeCell ref="J453:S453"/>
    <mergeCell ref="J454:S454"/>
    <mergeCell ref="J455:S455"/>
    <mergeCell ref="J456:S456"/>
    <mergeCell ref="J457:S457"/>
    <mergeCell ref="J458:S458"/>
    <mergeCell ref="J459:S459"/>
    <mergeCell ref="J460:S460"/>
    <mergeCell ref="J461:S461"/>
    <mergeCell ref="J462:S462"/>
    <mergeCell ref="J463:S463"/>
    <mergeCell ref="J464:S464"/>
    <mergeCell ref="J465:S465"/>
    <mergeCell ref="J466:S466"/>
    <mergeCell ref="J467:S467"/>
    <mergeCell ref="J468:S468"/>
    <mergeCell ref="J469:S469"/>
    <mergeCell ref="J470:S470"/>
    <mergeCell ref="J471:S471"/>
    <mergeCell ref="J472:S472"/>
    <mergeCell ref="J473:S473"/>
    <mergeCell ref="J474:S474"/>
    <mergeCell ref="J475:S475"/>
    <mergeCell ref="J476:S476"/>
    <mergeCell ref="J477:S477"/>
    <mergeCell ref="J478:S478"/>
    <mergeCell ref="J479:S479"/>
    <mergeCell ref="J480:S480"/>
    <mergeCell ref="J481:S481"/>
    <mergeCell ref="J482:S482"/>
    <mergeCell ref="J483:S483"/>
    <mergeCell ref="J484:S484"/>
    <mergeCell ref="J485:S485"/>
    <mergeCell ref="J486:S486"/>
    <mergeCell ref="J487:S487"/>
    <mergeCell ref="J488:S488"/>
    <mergeCell ref="J489:S489"/>
    <mergeCell ref="J490:S490"/>
    <mergeCell ref="J491:S491"/>
    <mergeCell ref="J492:S492"/>
    <mergeCell ref="J493:S493"/>
    <mergeCell ref="J494:S494"/>
    <mergeCell ref="J495:S495"/>
    <mergeCell ref="J496:S496"/>
    <mergeCell ref="J497:S497"/>
    <mergeCell ref="J498:S498"/>
    <mergeCell ref="J499:S499"/>
    <mergeCell ref="J500:S500"/>
    <mergeCell ref="J501:S501"/>
    <mergeCell ref="J502:S502"/>
    <mergeCell ref="J503:S503"/>
    <mergeCell ref="J504:S504"/>
    <mergeCell ref="J505:S505"/>
    <mergeCell ref="J506:S506"/>
    <mergeCell ref="J507:S507"/>
    <mergeCell ref="J508:S508"/>
    <mergeCell ref="J509:S509"/>
    <mergeCell ref="J510:S510"/>
    <mergeCell ref="J511:S511"/>
    <mergeCell ref="J512:S512"/>
    <mergeCell ref="J513:S513"/>
    <mergeCell ref="J514:S514"/>
    <mergeCell ref="J515:S515"/>
    <mergeCell ref="J516:S516"/>
    <mergeCell ref="J517:S517"/>
    <mergeCell ref="J518:S518"/>
    <mergeCell ref="J519:S519"/>
    <mergeCell ref="J520:S520"/>
    <mergeCell ref="J521:S521"/>
    <mergeCell ref="J522:S522"/>
    <mergeCell ref="J523:S523"/>
    <mergeCell ref="J524:S524"/>
    <mergeCell ref="J525:S525"/>
    <mergeCell ref="J526:S526"/>
    <mergeCell ref="J527:S527"/>
    <mergeCell ref="J528:S528"/>
    <mergeCell ref="J529:S529"/>
    <mergeCell ref="J530:S530"/>
    <mergeCell ref="J531:S531"/>
    <mergeCell ref="J532:S532"/>
    <mergeCell ref="J533:S533"/>
    <mergeCell ref="J534:S534"/>
    <mergeCell ref="J535:S535"/>
    <mergeCell ref="J536:S536"/>
    <mergeCell ref="J537:S537"/>
    <mergeCell ref="J538:S538"/>
    <mergeCell ref="J539:S539"/>
    <mergeCell ref="J540:S540"/>
    <mergeCell ref="J541:S541"/>
    <mergeCell ref="J542:S542"/>
    <mergeCell ref="J543:S543"/>
    <mergeCell ref="J544:S544"/>
    <mergeCell ref="J545:S545"/>
    <mergeCell ref="J546:S546"/>
    <mergeCell ref="J547:S547"/>
    <mergeCell ref="J548:S548"/>
    <mergeCell ref="J549:S549"/>
    <mergeCell ref="J550:S550"/>
    <mergeCell ref="J551:S551"/>
    <mergeCell ref="J552:S552"/>
    <mergeCell ref="J553:S553"/>
    <mergeCell ref="J554:S554"/>
    <mergeCell ref="J555:S555"/>
    <mergeCell ref="J556:S556"/>
    <mergeCell ref="J557:S557"/>
    <mergeCell ref="J558:S558"/>
    <mergeCell ref="J559:S559"/>
    <mergeCell ref="J560:S560"/>
    <mergeCell ref="J561:S561"/>
    <mergeCell ref="J562:S562"/>
    <mergeCell ref="J563:S563"/>
    <mergeCell ref="J564:S564"/>
    <mergeCell ref="J565:S565"/>
    <mergeCell ref="J566:S566"/>
    <mergeCell ref="J567:S567"/>
    <mergeCell ref="J568:S568"/>
    <mergeCell ref="J569:S569"/>
    <mergeCell ref="J570:S570"/>
    <mergeCell ref="J571:S571"/>
    <mergeCell ref="J572:S572"/>
    <mergeCell ref="J573:S573"/>
    <mergeCell ref="J574:S574"/>
    <mergeCell ref="J575:S575"/>
    <mergeCell ref="J576:S576"/>
    <mergeCell ref="J577:S577"/>
    <mergeCell ref="J578:S578"/>
    <mergeCell ref="J579:S579"/>
    <mergeCell ref="J580:S580"/>
    <mergeCell ref="J581:S581"/>
    <mergeCell ref="J582:S582"/>
    <mergeCell ref="J583:S583"/>
    <mergeCell ref="J584:S584"/>
    <mergeCell ref="J585:S585"/>
    <mergeCell ref="J586:S586"/>
    <mergeCell ref="J587:S587"/>
    <mergeCell ref="J588:S588"/>
    <mergeCell ref="J589:S589"/>
    <mergeCell ref="J590:S590"/>
    <mergeCell ref="J591:S591"/>
    <mergeCell ref="J592:S592"/>
    <mergeCell ref="J593:S593"/>
    <mergeCell ref="J594:S594"/>
    <mergeCell ref="J595:S595"/>
    <mergeCell ref="J596:S596"/>
    <mergeCell ref="J597:S597"/>
    <mergeCell ref="J598:S598"/>
    <mergeCell ref="J599:S599"/>
    <mergeCell ref="J600:S600"/>
    <mergeCell ref="J601:S601"/>
    <mergeCell ref="J602:S602"/>
    <mergeCell ref="J603:S603"/>
    <mergeCell ref="J604:S604"/>
    <mergeCell ref="J605:S605"/>
    <mergeCell ref="J606:S606"/>
    <mergeCell ref="J607:S607"/>
    <mergeCell ref="J608:S608"/>
    <mergeCell ref="J609:S609"/>
    <mergeCell ref="J610:S610"/>
    <mergeCell ref="J611:S611"/>
    <mergeCell ref="J612:S612"/>
    <mergeCell ref="J613:S613"/>
    <mergeCell ref="J614:S614"/>
    <mergeCell ref="J615:S615"/>
    <mergeCell ref="J616:S616"/>
    <mergeCell ref="J617:S617"/>
    <mergeCell ref="J618:S618"/>
    <mergeCell ref="J619:S619"/>
    <mergeCell ref="J620:S620"/>
    <mergeCell ref="J621:S621"/>
    <mergeCell ref="J622:S622"/>
    <mergeCell ref="J623:S623"/>
    <mergeCell ref="J624:S624"/>
    <mergeCell ref="J625:S625"/>
    <mergeCell ref="J626:S626"/>
    <mergeCell ref="J627:S627"/>
    <mergeCell ref="J628:S628"/>
    <mergeCell ref="J629:S629"/>
    <mergeCell ref="J630:S630"/>
    <mergeCell ref="J631:S631"/>
    <mergeCell ref="J632:S632"/>
    <mergeCell ref="J633:S633"/>
    <mergeCell ref="J634:S634"/>
    <mergeCell ref="J635:S635"/>
    <mergeCell ref="J636:S636"/>
    <mergeCell ref="J637:S637"/>
    <mergeCell ref="J638:S638"/>
    <mergeCell ref="J639:S639"/>
    <mergeCell ref="J640:S640"/>
    <mergeCell ref="J641:S641"/>
    <mergeCell ref="J642:S642"/>
    <mergeCell ref="J643:S643"/>
    <mergeCell ref="J644:S644"/>
    <mergeCell ref="J645:S645"/>
    <mergeCell ref="J646:S646"/>
    <mergeCell ref="J647:S647"/>
    <mergeCell ref="J648:S648"/>
    <mergeCell ref="J649:S649"/>
    <mergeCell ref="J650:S650"/>
    <mergeCell ref="J651:S651"/>
    <mergeCell ref="J652:S652"/>
    <mergeCell ref="J653:S653"/>
    <mergeCell ref="J654:S654"/>
    <mergeCell ref="J655:S655"/>
    <mergeCell ref="J656:S656"/>
    <mergeCell ref="J657:S657"/>
    <mergeCell ref="J658:S658"/>
    <mergeCell ref="J659:S659"/>
    <mergeCell ref="J660:S660"/>
    <mergeCell ref="J661:S661"/>
    <mergeCell ref="J662:S662"/>
    <mergeCell ref="J663:S663"/>
    <mergeCell ref="J664:S664"/>
    <mergeCell ref="J665:S665"/>
    <mergeCell ref="J666:S666"/>
    <mergeCell ref="J667:S667"/>
    <mergeCell ref="J668:S668"/>
    <mergeCell ref="J669:S669"/>
    <mergeCell ref="J670:S670"/>
    <mergeCell ref="J671:S671"/>
    <mergeCell ref="J672:S672"/>
    <mergeCell ref="J673:S673"/>
    <mergeCell ref="J674:S674"/>
    <mergeCell ref="J675:S675"/>
    <mergeCell ref="J676:S676"/>
    <mergeCell ref="J677:S677"/>
    <mergeCell ref="J678:S678"/>
    <mergeCell ref="J679:S679"/>
    <mergeCell ref="J680:S680"/>
    <mergeCell ref="J681:S681"/>
    <mergeCell ref="J682:S682"/>
    <mergeCell ref="J683:S683"/>
    <mergeCell ref="J684:S684"/>
    <mergeCell ref="J685:S685"/>
    <mergeCell ref="J686:S686"/>
    <mergeCell ref="J687:S687"/>
    <mergeCell ref="J688:S688"/>
    <mergeCell ref="J689:S689"/>
    <mergeCell ref="J690:S690"/>
    <mergeCell ref="J691:S691"/>
    <mergeCell ref="J692:S692"/>
    <mergeCell ref="J693:S693"/>
    <mergeCell ref="J694:S694"/>
    <mergeCell ref="J695:S695"/>
    <mergeCell ref="J696:S696"/>
    <mergeCell ref="J697:S697"/>
    <mergeCell ref="J698:S698"/>
    <mergeCell ref="J699:S699"/>
    <mergeCell ref="J700:S700"/>
    <mergeCell ref="J701:S701"/>
    <mergeCell ref="J702:S702"/>
    <mergeCell ref="J703:S703"/>
    <mergeCell ref="J704:S704"/>
    <mergeCell ref="J705:S705"/>
    <mergeCell ref="J706:S706"/>
    <mergeCell ref="J707:S707"/>
    <mergeCell ref="J708:S708"/>
    <mergeCell ref="J709:S709"/>
    <mergeCell ref="J710:S710"/>
    <mergeCell ref="J711:S711"/>
    <mergeCell ref="J712:S712"/>
    <mergeCell ref="J713:S713"/>
    <mergeCell ref="J714:S714"/>
    <mergeCell ref="J715:S715"/>
    <mergeCell ref="J716:S716"/>
    <mergeCell ref="J717:S717"/>
    <mergeCell ref="J718:S718"/>
    <mergeCell ref="J719:S719"/>
    <mergeCell ref="J720:S720"/>
    <mergeCell ref="J721:S721"/>
    <mergeCell ref="J722:S722"/>
    <mergeCell ref="J723:S723"/>
    <mergeCell ref="J724:S724"/>
    <mergeCell ref="J725:S725"/>
    <mergeCell ref="J726:S726"/>
    <mergeCell ref="J727:S727"/>
    <mergeCell ref="J728:S728"/>
    <mergeCell ref="J729:S729"/>
    <mergeCell ref="J730:S730"/>
    <mergeCell ref="J731:S731"/>
    <mergeCell ref="J732:S732"/>
    <mergeCell ref="J733:S733"/>
    <mergeCell ref="J734:S734"/>
    <mergeCell ref="J735:S735"/>
    <mergeCell ref="J736:S736"/>
    <mergeCell ref="J737:S737"/>
    <mergeCell ref="J738:S738"/>
    <mergeCell ref="J739:S739"/>
    <mergeCell ref="J740:S740"/>
    <mergeCell ref="J741:S741"/>
    <mergeCell ref="J742:S742"/>
    <mergeCell ref="J743:S743"/>
    <mergeCell ref="J744:S744"/>
    <mergeCell ref="J745:S745"/>
    <mergeCell ref="J746:S746"/>
    <mergeCell ref="J747:S747"/>
    <mergeCell ref="J748:S748"/>
    <mergeCell ref="J749:S749"/>
    <mergeCell ref="J750:S750"/>
    <mergeCell ref="J751:S751"/>
    <mergeCell ref="J752:S752"/>
    <mergeCell ref="J753:S753"/>
    <mergeCell ref="J754:S754"/>
    <mergeCell ref="J755:S755"/>
    <mergeCell ref="J756:S756"/>
    <mergeCell ref="J757:S757"/>
    <mergeCell ref="J758:S758"/>
    <mergeCell ref="J759:S759"/>
    <mergeCell ref="J760:S760"/>
    <mergeCell ref="J761:S761"/>
    <mergeCell ref="J762:S762"/>
    <mergeCell ref="J763:S763"/>
    <mergeCell ref="J764:S764"/>
    <mergeCell ref="J765:S765"/>
    <mergeCell ref="J766:S766"/>
    <mergeCell ref="J767:S767"/>
    <mergeCell ref="J768:S768"/>
    <mergeCell ref="J769:S769"/>
    <mergeCell ref="J770:S770"/>
    <mergeCell ref="J771:S771"/>
    <mergeCell ref="J772:S772"/>
    <mergeCell ref="J773:S773"/>
    <mergeCell ref="J774:S774"/>
    <mergeCell ref="J775:S775"/>
    <mergeCell ref="J776:S776"/>
    <mergeCell ref="J777:S777"/>
    <mergeCell ref="J778:S778"/>
    <mergeCell ref="J779:S779"/>
    <mergeCell ref="J780:S780"/>
    <mergeCell ref="J781:S781"/>
    <mergeCell ref="J782:S782"/>
    <mergeCell ref="J783:S783"/>
    <mergeCell ref="J784:S784"/>
    <mergeCell ref="J785:S785"/>
    <mergeCell ref="J786:S786"/>
    <mergeCell ref="J787:S787"/>
    <mergeCell ref="J788:S788"/>
    <mergeCell ref="J789:S789"/>
    <mergeCell ref="J790:S790"/>
    <mergeCell ref="J791:S791"/>
    <mergeCell ref="J792:S792"/>
    <mergeCell ref="J793:S793"/>
    <mergeCell ref="J794:S794"/>
    <mergeCell ref="J795:S795"/>
    <mergeCell ref="J796:S796"/>
    <mergeCell ref="J797:S797"/>
    <mergeCell ref="J798:S798"/>
    <mergeCell ref="J799:S799"/>
    <mergeCell ref="J800:S800"/>
    <mergeCell ref="J801:S801"/>
    <mergeCell ref="J802:S802"/>
    <mergeCell ref="J803:S803"/>
    <mergeCell ref="J804:S804"/>
    <mergeCell ref="J805:S805"/>
    <mergeCell ref="J806:S806"/>
    <mergeCell ref="J807:S807"/>
    <mergeCell ref="J808:S808"/>
    <mergeCell ref="J809:S809"/>
    <mergeCell ref="J810:S810"/>
    <mergeCell ref="J811:S811"/>
    <mergeCell ref="J812:S812"/>
    <mergeCell ref="J813:S813"/>
    <mergeCell ref="J814:S814"/>
    <mergeCell ref="J815:S815"/>
    <mergeCell ref="J816:S816"/>
    <mergeCell ref="J817:S817"/>
    <mergeCell ref="J818:S818"/>
    <mergeCell ref="J819:S819"/>
    <mergeCell ref="J820:S820"/>
    <mergeCell ref="J821:S821"/>
    <mergeCell ref="J822:S822"/>
    <mergeCell ref="J823:S823"/>
    <mergeCell ref="J824:S824"/>
    <mergeCell ref="J825:S825"/>
    <mergeCell ref="J826:S826"/>
    <mergeCell ref="J827:S827"/>
    <mergeCell ref="J828:S828"/>
    <mergeCell ref="J829:S829"/>
    <mergeCell ref="J830:S830"/>
    <mergeCell ref="J831:S831"/>
    <mergeCell ref="J832:S832"/>
    <mergeCell ref="J833:S833"/>
    <mergeCell ref="J834:S834"/>
    <mergeCell ref="J835:S835"/>
    <mergeCell ref="J836:S836"/>
    <mergeCell ref="J837:S837"/>
    <mergeCell ref="J838:S838"/>
    <mergeCell ref="J839:S839"/>
    <mergeCell ref="J840:S840"/>
    <mergeCell ref="J841:S841"/>
    <mergeCell ref="J842:S842"/>
    <mergeCell ref="J843:S843"/>
    <mergeCell ref="J844:S844"/>
    <mergeCell ref="J845:S845"/>
    <mergeCell ref="J846:S846"/>
    <mergeCell ref="J847:S847"/>
    <mergeCell ref="J848:S848"/>
    <mergeCell ref="J849:S849"/>
    <mergeCell ref="J850:S850"/>
    <mergeCell ref="J851:S851"/>
    <mergeCell ref="J852:S852"/>
    <mergeCell ref="J853:S853"/>
    <mergeCell ref="J854:S854"/>
    <mergeCell ref="J855:S855"/>
    <mergeCell ref="J856:S856"/>
    <mergeCell ref="J857:S857"/>
    <mergeCell ref="J858:S858"/>
    <mergeCell ref="J859:S859"/>
    <mergeCell ref="J860:S860"/>
    <mergeCell ref="J861:S861"/>
    <mergeCell ref="J862:S862"/>
    <mergeCell ref="J863:S863"/>
    <mergeCell ref="J864:S864"/>
    <mergeCell ref="J865:S865"/>
    <mergeCell ref="J866:S866"/>
    <mergeCell ref="J867:S867"/>
    <mergeCell ref="J868:S868"/>
    <mergeCell ref="J869:S869"/>
    <mergeCell ref="J870:S870"/>
    <mergeCell ref="J871:S871"/>
    <mergeCell ref="J872:S872"/>
    <mergeCell ref="J873:S873"/>
    <mergeCell ref="J874:S874"/>
    <mergeCell ref="J875:S875"/>
    <mergeCell ref="J876:S876"/>
    <mergeCell ref="J877:S877"/>
    <mergeCell ref="J878:S878"/>
    <mergeCell ref="J879:S879"/>
    <mergeCell ref="J880:S880"/>
    <mergeCell ref="J881:S881"/>
    <mergeCell ref="J882:S882"/>
    <mergeCell ref="J883:S883"/>
    <mergeCell ref="J884:S884"/>
    <mergeCell ref="J885:S885"/>
    <mergeCell ref="J886:S886"/>
    <mergeCell ref="J887:S887"/>
    <mergeCell ref="J888:S888"/>
    <mergeCell ref="J889:S889"/>
    <mergeCell ref="J890:S890"/>
    <mergeCell ref="J891:S891"/>
    <mergeCell ref="J892:S892"/>
    <mergeCell ref="J893:S893"/>
    <mergeCell ref="J894:S894"/>
    <mergeCell ref="J895:S895"/>
    <mergeCell ref="J896:S896"/>
    <mergeCell ref="J897:S897"/>
    <mergeCell ref="J898:S898"/>
    <mergeCell ref="J899:S899"/>
    <mergeCell ref="J900:S900"/>
    <mergeCell ref="J901:S901"/>
    <mergeCell ref="J902:S902"/>
    <mergeCell ref="J903:S903"/>
    <mergeCell ref="J904:S904"/>
    <mergeCell ref="J905:S905"/>
    <mergeCell ref="J906:S906"/>
    <mergeCell ref="J907:S907"/>
    <mergeCell ref="J908:S908"/>
    <mergeCell ref="J909:S909"/>
    <mergeCell ref="J910:S910"/>
    <mergeCell ref="J911:S911"/>
    <mergeCell ref="J912:S912"/>
    <mergeCell ref="J913:S913"/>
    <mergeCell ref="J914:S914"/>
    <mergeCell ref="J915:S915"/>
    <mergeCell ref="J916:S916"/>
    <mergeCell ref="J917:S917"/>
    <mergeCell ref="J918:S918"/>
    <mergeCell ref="J919:S919"/>
    <mergeCell ref="J920:S920"/>
    <mergeCell ref="J921:S921"/>
    <mergeCell ref="J922:S922"/>
    <mergeCell ref="J923:S923"/>
    <mergeCell ref="J924:S924"/>
    <mergeCell ref="J925:S925"/>
    <mergeCell ref="J926:S926"/>
    <mergeCell ref="J927:S927"/>
    <mergeCell ref="J928:S928"/>
    <mergeCell ref="J929:S929"/>
    <mergeCell ref="J930:S930"/>
    <mergeCell ref="J931:S931"/>
    <mergeCell ref="J932:S932"/>
    <mergeCell ref="J933:S933"/>
    <mergeCell ref="J934:S934"/>
    <mergeCell ref="J935:S935"/>
    <mergeCell ref="J936:S936"/>
    <mergeCell ref="J937:S937"/>
    <mergeCell ref="J938:S938"/>
    <mergeCell ref="J939:S939"/>
    <mergeCell ref="J940:S940"/>
    <mergeCell ref="J941:S941"/>
    <mergeCell ref="J942:S942"/>
    <mergeCell ref="J943:S943"/>
    <mergeCell ref="J944:S944"/>
    <mergeCell ref="J945:S945"/>
    <mergeCell ref="J946:S946"/>
    <mergeCell ref="J947:S947"/>
    <mergeCell ref="J948:S948"/>
    <mergeCell ref="J949:S949"/>
    <mergeCell ref="J950:S950"/>
    <mergeCell ref="J951:S951"/>
    <mergeCell ref="J952:S952"/>
    <mergeCell ref="J953:S953"/>
    <mergeCell ref="J954:S954"/>
    <mergeCell ref="J955:S955"/>
    <mergeCell ref="J956:S956"/>
    <mergeCell ref="J957:S957"/>
    <mergeCell ref="J958:S958"/>
    <mergeCell ref="J959:S959"/>
    <mergeCell ref="J960:S960"/>
    <mergeCell ref="J961:S961"/>
    <mergeCell ref="J962:S962"/>
    <mergeCell ref="J963:S963"/>
    <mergeCell ref="J964:S964"/>
    <mergeCell ref="J965:S965"/>
    <mergeCell ref="J966:S966"/>
    <mergeCell ref="J967:S967"/>
    <mergeCell ref="J968:S968"/>
    <mergeCell ref="J969:S969"/>
    <mergeCell ref="J970:S970"/>
    <mergeCell ref="J971:S971"/>
    <mergeCell ref="J972:S972"/>
    <mergeCell ref="J973:S973"/>
    <mergeCell ref="J974:S974"/>
    <mergeCell ref="J975:S975"/>
    <mergeCell ref="J976:S976"/>
    <mergeCell ref="J977:S977"/>
    <mergeCell ref="J978:S978"/>
    <mergeCell ref="J979:S979"/>
    <mergeCell ref="J980:S980"/>
    <mergeCell ref="J981:S981"/>
    <mergeCell ref="J982:S982"/>
    <mergeCell ref="J983:S983"/>
    <mergeCell ref="J984:S984"/>
    <mergeCell ref="J985:S985"/>
    <mergeCell ref="J986:S986"/>
    <mergeCell ref="J987:S987"/>
    <mergeCell ref="J988:S988"/>
    <mergeCell ref="J989:S989"/>
    <mergeCell ref="J990:S990"/>
    <mergeCell ref="J991:S991"/>
    <mergeCell ref="J992:S992"/>
    <mergeCell ref="J998:S998"/>
    <mergeCell ref="J1001:S1001"/>
    <mergeCell ref="J993:S993"/>
    <mergeCell ref="J994:S994"/>
    <mergeCell ref="J995:S995"/>
    <mergeCell ref="J996:S996"/>
    <mergeCell ref="J1002:S1002"/>
    <mergeCell ref="J1003:S1003"/>
    <mergeCell ref="J1004:S1004"/>
    <mergeCell ref="J10:S10"/>
    <mergeCell ref="J11:S11"/>
    <mergeCell ref="J12:S12"/>
    <mergeCell ref="J13:S13"/>
    <mergeCell ref="J999:S999"/>
    <mergeCell ref="J1000:S1000"/>
    <mergeCell ref="J997:S997"/>
  </mergeCells>
  <dataValidations count="1">
    <dataValidation type="list" showInputMessage="1" showErrorMessage="1" sqref="B10:B1005">
      <formula1>valid_dasd</formula1>
    </dataValidation>
  </dataValidations>
  <hyperlinks>
    <hyperlink ref="U2" location="Intro!A1" display="Return to Index"/>
    <hyperlink ref="U4" location="'Slicer Instructions'!A1" display="Instructions"/>
  </hyperlinks>
  <printOptions/>
  <pageMargins left="0.46" right="0.49" top="0.5" bottom="0.5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20"/>
  <sheetViews>
    <sheetView zoomScalePageLayoutView="0" workbookViewId="0" topLeftCell="A1">
      <selection activeCell="C1" sqref="C1:D1"/>
    </sheetView>
  </sheetViews>
  <sheetFormatPr defaultColWidth="9.140625" defaultRowHeight="12.75"/>
  <cols>
    <col min="1" max="1" width="19.8515625" style="177" customWidth="1"/>
    <col min="2" max="2" width="110.28125" style="177" customWidth="1"/>
    <col min="3" max="3" width="17.8515625" style="87" customWidth="1"/>
    <col min="4" max="16384" width="9.140625" style="87" customWidth="1"/>
  </cols>
  <sheetData>
    <row r="1" spans="1:4" s="135" customFormat="1" ht="19.5" customHeight="1">
      <c r="A1" s="438" t="s">
        <v>419</v>
      </c>
      <c r="B1" s="438"/>
      <c r="C1" s="441" t="s">
        <v>4</v>
      </c>
      <c r="D1" s="442"/>
    </row>
    <row r="2" spans="1:2" ht="12.75" customHeight="1">
      <c r="A2" s="439"/>
      <c r="B2" s="440"/>
    </row>
    <row r="3" spans="1:2" s="180" customFormat="1" ht="76.5" customHeight="1">
      <c r="A3" s="446" t="s">
        <v>949</v>
      </c>
      <c r="B3" s="443"/>
    </row>
    <row r="4" spans="1:2" s="180" customFormat="1" ht="65.25" customHeight="1">
      <c r="A4" s="443" t="s">
        <v>416</v>
      </c>
      <c r="B4" s="443"/>
    </row>
    <row r="5" spans="1:2" s="180" customFormat="1" ht="19.5" customHeight="1">
      <c r="A5" s="443" t="s">
        <v>168</v>
      </c>
      <c r="B5" s="443"/>
    </row>
    <row r="6" spans="1:2" s="135" customFormat="1" ht="16.5" customHeight="1">
      <c r="A6" s="447" t="s">
        <v>171</v>
      </c>
      <c r="B6" s="447"/>
    </row>
    <row r="7" spans="1:2" ht="42.75" customHeight="1">
      <c r="A7" s="184" t="s">
        <v>455</v>
      </c>
      <c r="B7" s="178" t="s">
        <v>417</v>
      </c>
    </row>
    <row r="8" spans="1:2" s="135" customFormat="1" ht="15.75" customHeight="1">
      <c r="A8" s="447" t="s">
        <v>172</v>
      </c>
      <c r="B8" s="447"/>
    </row>
    <row r="9" spans="1:2" s="135" customFormat="1" ht="45.75" customHeight="1">
      <c r="A9" s="181" t="s">
        <v>167</v>
      </c>
      <c r="B9" s="182" t="s">
        <v>454</v>
      </c>
    </row>
    <row r="10" spans="1:2" s="135" customFormat="1" ht="52.5" customHeight="1">
      <c r="A10" s="181" t="s">
        <v>453</v>
      </c>
      <c r="B10" s="182" t="s">
        <v>418</v>
      </c>
    </row>
    <row r="11" spans="1:2" s="135" customFormat="1" ht="17.25" customHeight="1">
      <c r="A11" s="181" t="s">
        <v>154</v>
      </c>
      <c r="B11" s="182" t="s">
        <v>179</v>
      </c>
    </row>
    <row r="12" spans="1:2" s="135" customFormat="1" ht="18.75" customHeight="1">
      <c r="A12" s="181" t="s">
        <v>169</v>
      </c>
      <c r="B12" s="182" t="s">
        <v>456</v>
      </c>
    </row>
    <row r="13" spans="1:2" s="135" customFormat="1" ht="25.5" customHeight="1">
      <c r="A13" s="181" t="s">
        <v>170</v>
      </c>
      <c r="B13" s="182" t="s">
        <v>500</v>
      </c>
    </row>
    <row r="14" spans="1:2" s="135" customFormat="1" ht="17.25" customHeight="1">
      <c r="A14" s="181" t="s">
        <v>173</v>
      </c>
      <c r="B14" s="183" t="s">
        <v>174</v>
      </c>
    </row>
    <row r="15" spans="1:2" s="135" customFormat="1" ht="17.25" customHeight="1">
      <c r="A15" s="181" t="s">
        <v>175</v>
      </c>
      <c r="B15" s="183" t="s">
        <v>177</v>
      </c>
    </row>
    <row r="16" spans="1:2" s="135" customFormat="1" ht="21" customHeight="1">
      <c r="A16" s="181" t="s">
        <v>176</v>
      </c>
      <c r="B16" s="183" t="s">
        <v>178</v>
      </c>
    </row>
    <row r="17" spans="1:2" s="135" customFormat="1" ht="15" customHeight="1">
      <c r="A17" s="179" t="s">
        <v>423</v>
      </c>
      <c r="B17" s="176"/>
    </row>
    <row r="18" spans="1:2" s="180" customFormat="1" ht="45" customHeight="1">
      <c r="A18" s="443" t="s">
        <v>420</v>
      </c>
      <c r="B18" s="445"/>
    </row>
    <row r="19" spans="1:2" s="180" customFormat="1" ht="19.5" customHeight="1">
      <c r="A19" s="444" t="s">
        <v>421</v>
      </c>
      <c r="B19" s="444"/>
    </row>
    <row r="20" spans="1:2" s="180" customFormat="1" ht="44.25" customHeight="1">
      <c r="A20" s="444" t="s">
        <v>422</v>
      </c>
      <c r="B20" s="444"/>
    </row>
  </sheetData>
  <sheetProtection/>
  <mergeCells count="11">
    <mergeCell ref="A8:B8"/>
    <mergeCell ref="A1:B1"/>
    <mergeCell ref="A2:B2"/>
    <mergeCell ref="C1:D1"/>
    <mergeCell ref="A5:B5"/>
    <mergeCell ref="A20:B20"/>
    <mergeCell ref="A19:B19"/>
    <mergeCell ref="A18:B18"/>
    <mergeCell ref="A3:B3"/>
    <mergeCell ref="A4:B4"/>
    <mergeCell ref="A6:B6"/>
  </mergeCells>
  <hyperlinks>
    <hyperlink ref="C1" location="Intro!A1" display="Return to Index"/>
    <hyperlink ref="C1:D1" location="'Minidisk Slicer'!A1" tooltip=" " display="Return to Index"/>
  </hyperlinks>
  <printOptions/>
  <pageMargins left="0.42" right="0.41" top="0.31" bottom="0.37" header="0.29" footer="0.36"/>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 C Miller</cp:lastModifiedBy>
  <cp:lastPrinted>2012-04-09T21:02:54Z</cp:lastPrinted>
  <dcterms:created xsi:type="dcterms:W3CDTF">2008-10-23T05:20:42Z</dcterms:created>
  <dcterms:modified xsi:type="dcterms:W3CDTF">2014-03-20T16:24:27Z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